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75" windowWidth="20730" windowHeight="96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78" i="1"/>
  <c r="G78" i="1"/>
  <c r="H78" i="1"/>
  <c r="I78" i="1"/>
  <c r="J78" i="1"/>
  <c r="L78" i="1"/>
  <c r="I19" i="1"/>
  <c r="L15" i="1"/>
  <c r="L19" i="1"/>
  <c r="J15" i="1"/>
  <c r="J19" i="1"/>
  <c r="H15" i="1"/>
  <c r="H19" i="1"/>
  <c r="G15" i="1"/>
  <c r="G19" i="1"/>
  <c r="B221" i="1"/>
  <c r="A221" i="1"/>
  <c r="L220" i="1"/>
  <c r="J220" i="1"/>
  <c r="I220" i="1"/>
  <c r="H220" i="1"/>
  <c r="G220" i="1"/>
  <c r="F220" i="1"/>
  <c r="B211" i="1"/>
  <c r="A211" i="1"/>
  <c r="L210" i="1"/>
  <c r="L221" i="1"/>
  <c r="J210" i="1"/>
  <c r="J221" i="1"/>
  <c r="I210" i="1"/>
  <c r="I221" i="1"/>
  <c r="H210" i="1"/>
  <c r="H221" i="1"/>
  <c r="G210" i="1"/>
  <c r="G221" i="1"/>
  <c r="F210" i="1"/>
  <c r="F221" i="1"/>
  <c r="B198" i="1"/>
  <c r="A198" i="1"/>
  <c r="L197" i="1"/>
  <c r="J197" i="1"/>
  <c r="I197" i="1"/>
  <c r="H197" i="1"/>
  <c r="G197" i="1"/>
  <c r="F197" i="1"/>
  <c r="B188" i="1"/>
  <c r="A188" i="1"/>
  <c r="L187" i="1"/>
  <c r="L198" i="1"/>
  <c r="J187" i="1"/>
  <c r="J198" i="1"/>
  <c r="I187" i="1"/>
  <c r="I198" i="1"/>
  <c r="H187" i="1"/>
  <c r="H198" i="1"/>
  <c r="G187" i="1"/>
  <c r="G198" i="1"/>
  <c r="F187" i="1"/>
  <c r="F198" i="1"/>
  <c r="B175" i="1"/>
  <c r="A175" i="1"/>
  <c r="L174" i="1"/>
  <c r="J174" i="1"/>
  <c r="I174" i="1"/>
  <c r="H174" i="1"/>
  <c r="G174" i="1"/>
  <c r="F174" i="1"/>
  <c r="B165" i="1"/>
  <c r="A165" i="1"/>
  <c r="L164" i="1"/>
  <c r="L175" i="1"/>
  <c r="J164" i="1"/>
  <c r="J175" i="1"/>
  <c r="I164" i="1"/>
  <c r="I175" i="1"/>
  <c r="H164" i="1"/>
  <c r="H175" i="1"/>
  <c r="G164" i="1"/>
  <c r="G175" i="1"/>
  <c r="F164" i="1"/>
  <c r="F175" i="1"/>
  <c r="B152" i="1"/>
  <c r="A152" i="1"/>
  <c r="L151" i="1"/>
  <c r="J151" i="1"/>
  <c r="I151" i="1"/>
  <c r="H151" i="1"/>
  <c r="G151" i="1"/>
  <c r="F151" i="1"/>
  <c r="B142" i="1"/>
  <c r="A142" i="1"/>
  <c r="L141" i="1"/>
  <c r="L152" i="1"/>
  <c r="J141" i="1"/>
  <c r="J152" i="1"/>
  <c r="I141" i="1"/>
  <c r="I152" i="1"/>
  <c r="H141" i="1"/>
  <c r="H152" i="1"/>
  <c r="G141" i="1"/>
  <c r="G152" i="1"/>
  <c r="F141" i="1"/>
  <c r="F152" i="1"/>
  <c r="B131" i="1"/>
  <c r="A131" i="1"/>
  <c r="L130" i="1"/>
  <c r="J130" i="1"/>
  <c r="I130" i="1"/>
  <c r="H130" i="1"/>
  <c r="G130" i="1"/>
  <c r="B121" i="1"/>
  <c r="A121" i="1"/>
  <c r="L120" i="1"/>
  <c r="J120" i="1"/>
  <c r="I120" i="1"/>
  <c r="H120" i="1"/>
  <c r="G120" i="1"/>
  <c r="F120" i="1"/>
  <c r="F131" i="1"/>
  <c r="B110" i="1"/>
  <c r="A110" i="1"/>
  <c r="L109" i="1"/>
  <c r="J109" i="1"/>
  <c r="I109" i="1"/>
  <c r="H109" i="1"/>
  <c r="G109" i="1"/>
  <c r="F109" i="1"/>
  <c r="B100" i="1"/>
  <c r="A100" i="1"/>
  <c r="L99" i="1"/>
  <c r="L110" i="1"/>
  <c r="J99" i="1"/>
  <c r="J110" i="1"/>
  <c r="I99" i="1"/>
  <c r="I110" i="1"/>
  <c r="H99" i="1"/>
  <c r="H110" i="1"/>
  <c r="G99" i="1"/>
  <c r="G110" i="1"/>
  <c r="F99" i="1"/>
  <c r="F110" i="1"/>
  <c r="B89" i="1"/>
  <c r="A89" i="1"/>
  <c r="L88" i="1"/>
  <c r="J88" i="1"/>
  <c r="I88" i="1"/>
  <c r="H88" i="1"/>
  <c r="G88" i="1"/>
  <c r="F88" i="1"/>
  <c r="B79" i="1"/>
  <c r="A79" i="1"/>
  <c r="L89" i="1"/>
  <c r="J89" i="1"/>
  <c r="I89" i="1"/>
  <c r="H89" i="1"/>
  <c r="G89" i="1"/>
  <c r="F89" i="1"/>
  <c r="B69" i="1"/>
  <c r="A69" i="1"/>
  <c r="L68" i="1"/>
  <c r="J68" i="1"/>
  <c r="I68" i="1"/>
  <c r="H68" i="1"/>
  <c r="G68" i="1"/>
  <c r="F68" i="1"/>
  <c r="B59" i="1"/>
  <c r="A59" i="1"/>
  <c r="L58" i="1"/>
  <c r="J58" i="1"/>
  <c r="I58" i="1"/>
  <c r="I69" i="1"/>
  <c r="H58" i="1"/>
  <c r="H69" i="1"/>
  <c r="G58" i="1"/>
  <c r="G69" i="1"/>
  <c r="F58" i="1"/>
  <c r="F69" i="1"/>
  <c r="B50" i="1"/>
  <c r="A50" i="1"/>
  <c r="L49" i="1"/>
  <c r="J49" i="1"/>
  <c r="I49" i="1"/>
  <c r="H49" i="1"/>
  <c r="G49" i="1"/>
  <c r="F49" i="1"/>
  <c r="B40" i="1"/>
  <c r="A40" i="1"/>
  <c r="L39" i="1"/>
  <c r="L50" i="1"/>
  <c r="J39" i="1"/>
  <c r="I39" i="1"/>
  <c r="I50" i="1"/>
  <c r="H39" i="1"/>
  <c r="H50" i="1"/>
  <c r="G39" i="1"/>
  <c r="G50" i="1"/>
  <c r="F39" i="1"/>
  <c r="F50" i="1"/>
  <c r="B30" i="1"/>
  <c r="A30" i="1"/>
  <c r="L29" i="1"/>
  <c r="J29" i="1"/>
  <c r="J30" i="1"/>
  <c r="I29" i="1"/>
  <c r="I30" i="1"/>
  <c r="H29" i="1"/>
  <c r="G29" i="1"/>
  <c r="G30" i="1"/>
  <c r="F29" i="1"/>
  <c r="F30" i="1"/>
  <c r="B20" i="1"/>
  <c r="A20" i="1"/>
  <c r="H30" i="1"/>
  <c r="H131" i="1"/>
  <c r="H222" i="1"/>
  <c r="I131" i="1"/>
  <c r="I222" i="1"/>
  <c r="G131" i="1"/>
  <c r="G222" i="1"/>
  <c r="J131" i="1"/>
  <c r="J50" i="1"/>
  <c r="J69" i="1"/>
  <c r="J222" i="1"/>
  <c r="L131" i="1"/>
  <c r="L69" i="1"/>
  <c r="F222" i="1"/>
  <c r="L30" i="1"/>
  <c r="L222" i="1"/>
</calcChain>
</file>

<file path=xl/sharedStrings.xml><?xml version="1.0" encoding="utf-8"?>
<sst xmlns="http://schemas.openxmlformats.org/spreadsheetml/2006/main" count="261" uniqueCount="105">
  <si>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</si>
  <si>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</si>
  <si>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</si>
  <si>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</si>
  <si>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</si>
  <si>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</si>
  <si>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</si>
  <si>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</si>
  <si>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</si>
  <si>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</si>
  <si>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</si>
  <si>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</si>
  <si>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</si>
  <si>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</si>
  <si>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</si>
  <si>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</si>
  <si>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</si>
  <si>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</si>
  <si>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</si>
  <si>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</si>
  <si>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</si>
  <si>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</si>
  <si>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</si>
  <si>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</si>
  <si>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</si>
  <si>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</si>
  <si>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</si>
  <si>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</si>
  <si>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</si>
  <si>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</si>
  <si>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</si>
  <si>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</si>
  <si>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</si>
  <si>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</si>
  <si>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</si>
  <si>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</si>
  <si>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"Сарагашская сош"</t>
  </si>
  <si>
    <t>Директор</t>
  </si>
  <si>
    <t>Котлета куриная (полуфабрикат промышленного производства)</t>
  </si>
  <si>
    <t>Салат из белокочанной свежей капусты</t>
  </si>
  <si>
    <t>Макаронные изделия отварные</t>
  </si>
  <si>
    <t>соус томатный</t>
  </si>
  <si>
    <t>Чай с сахаром</t>
  </si>
  <si>
    <t>Хлеб ржаной</t>
  </si>
  <si>
    <t>Хлеб пшеничный</t>
  </si>
  <si>
    <t>Мини-рулет яшкино</t>
  </si>
  <si>
    <t xml:space="preserve">Груша свежая </t>
  </si>
  <si>
    <t>итого:</t>
  </si>
  <si>
    <t>Булочка</t>
  </si>
  <si>
    <t>Молоко питьевое</t>
  </si>
  <si>
    <t>Завтрак 2</t>
  </si>
  <si>
    <t>Дети ОВЗ</t>
  </si>
  <si>
    <t>Помидоры в нарезке</t>
  </si>
  <si>
    <t xml:space="preserve">Голень жареная </t>
  </si>
  <si>
    <t xml:space="preserve">Чай с лимоном и сахаром </t>
  </si>
  <si>
    <t>Капуста тушенная</t>
  </si>
  <si>
    <t>Сок промышленного производства в ассортименте</t>
  </si>
  <si>
    <t xml:space="preserve">Апельсин </t>
  </si>
  <si>
    <t>200/5</t>
  </si>
  <si>
    <t>107.5</t>
  </si>
  <si>
    <t xml:space="preserve">Бутерброд с пшеничным хлебом и повидлом </t>
  </si>
  <si>
    <t xml:space="preserve">Сырники со сгущеным молоком </t>
  </si>
  <si>
    <t>Каша дружба с маслом</t>
  </si>
  <si>
    <t xml:space="preserve">Какао с молоком </t>
  </si>
  <si>
    <t>Груша свежая</t>
  </si>
  <si>
    <t>30/30</t>
  </si>
  <si>
    <t>60/10</t>
  </si>
  <si>
    <t>150/10</t>
  </si>
  <si>
    <t>булочка</t>
  </si>
  <si>
    <t>молоко питьевое</t>
  </si>
  <si>
    <t>Салат из свеклы отварной с маслом</t>
  </si>
  <si>
    <t>Котлета домашняя (полуфабрикат промышленного производства)</t>
  </si>
  <si>
    <t>Соус  с томатом</t>
  </si>
  <si>
    <t>Картофельное пюре</t>
  </si>
  <si>
    <t xml:space="preserve">Чай с молоком </t>
  </si>
  <si>
    <t>мини рулет Яшкино</t>
  </si>
  <si>
    <t>Салат Витаминный</t>
  </si>
  <si>
    <t>Шницель куриный</t>
  </si>
  <si>
    <t>Перловка отварная</t>
  </si>
  <si>
    <t xml:space="preserve">Чай с сахаром </t>
  </si>
  <si>
    <t xml:space="preserve">Банан </t>
  </si>
  <si>
    <t>Огурцы соленые</t>
  </si>
  <si>
    <r>
      <t xml:space="preserve">Филе минтая в панировке </t>
    </r>
    <r>
      <rPr>
        <sz val="10"/>
        <color theme="1"/>
        <rFont val="Times New Roman"/>
        <family val="1"/>
        <charset val="204"/>
      </rPr>
      <t>(</t>
    </r>
    <r>
      <rPr>
        <sz val="11"/>
        <color theme="1"/>
        <rFont val="Times New Roman"/>
        <family val="1"/>
        <charset val="204"/>
      </rPr>
      <t>полуфабрикат промышленного производства)</t>
    </r>
  </si>
  <si>
    <t xml:space="preserve">Рис отварной </t>
  </si>
  <si>
    <t>Соус с томатом</t>
  </si>
  <si>
    <t xml:space="preserve">Чай с сахаром и лимоном </t>
  </si>
  <si>
    <t xml:space="preserve">Яблоко свежее </t>
  </si>
  <si>
    <t>печенье чоко пай</t>
  </si>
  <si>
    <t>Бутерброд с пш хлебом с маслом и сыром</t>
  </si>
  <si>
    <t xml:space="preserve">Голень куриная запеченная </t>
  </si>
  <si>
    <t xml:space="preserve">Чай с молоком  </t>
  </si>
  <si>
    <t>30/20/10</t>
  </si>
  <si>
    <t>Салат из свежих овощей (огурцы-помидоры)</t>
  </si>
  <si>
    <t>Котлета пожарская (полуфабрикат промышленного производства)</t>
  </si>
  <si>
    <t xml:space="preserve">Каша гречневая рассыпчатая </t>
  </si>
  <si>
    <t xml:space="preserve">апельсин </t>
  </si>
  <si>
    <t>Винегрет</t>
  </si>
  <si>
    <t>Тефтели (полуфабрикат промышленного производства)</t>
  </si>
  <si>
    <t>Кофейный напиток Здоровье</t>
  </si>
  <si>
    <t>Мини -рулет Яшкино</t>
  </si>
  <si>
    <t>яблоко свежее</t>
  </si>
  <si>
    <t>Каша рисовая молочная с маслом</t>
  </si>
  <si>
    <t>Шоколадный батончик</t>
  </si>
  <si>
    <t xml:space="preserve">банан </t>
  </si>
  <si>
    <t>Катышева Е.Г.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</si>
</sst>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 wrapText="1"/>
    </xf>
    <xf numFmtId="1" fontId="0" fillId="4" borderId="26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2" fontId="0" fillId="4" borderId="30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9" xfId="0" applyNumberFormat="1" applyFill="1" applyBorder="1" applyProtection="1"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" fontId="0" fillId="4" borderId="28" xfId="0" applyNumberFormat="1" applyFill="1" applyBorder="1" applyAlignment="1" applyProtection="1">
      <alignment horizontal="center"/>
      <protection locked="0"/>
    </xf>
    <xf numFmtId="1" fontId="0" fillId="4" borderId="29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0" fillId="4" borderId="2" xfId="0" applyNumberFormat="1" applyFont="1" applyFill="1" applyBorder="1" applyProtection="1">
      <protection locked="0"/>
    </xf>
    <xf numFmtId="2" fontId="0" fillId="4" borderId="3" xfId="0" applyNumberFormat="1" applyFont="1" applyFill="1" applyBorder="1" applyProtection="1"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2" fontId="0" fillId="4" borderId="3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33" xfId="0" applyNumberFormat="1" applyFill="1" applyBorder="1" applyProtection="1">
      <protection locked="0"/>
    </xf>
    <xf numFmtId="2" fontId="0" fillId="4" borderId="34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35" xfId="0" applyNumberFormat="1" applyFill="1" applyBorder="1" applyProtection="1"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2" fontId="0" fillId="4" borderId="37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13" fillId="0" borderId="3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2" fontId="1" fillId="4" borderId="8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12" fillId="0" borderId="26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2" fontId="0" fillId="4" borderId="39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0" fontId="14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1" t="s">
        <v>36</v>
      </c>
      <c r="D1" s="132"/>
      <c r="E1" s="132"/>
      <c r="F1" s="11" t="s">
        <v>16</v>
      </c>
      <c r="G1" s="2" t="s">
        <v>17</v>
      </c>
      <c r="H1" s="133" t="s">
        <v>37</v>
      </c>
      <c r="I1" s="133"/>
      <c r="J1" s="133"/>
      <c r="K1" s="133"/>
    </row>
    <row r="2" spans="1:12" ht="18" x14ac:dyDescent="0.2">
      <c r="A2" s="34" t="s">
        <v>6</v>
      </c>
      <c r="C2" s="2"/>
      <c r="G2" s="2" t="s">
        <v>18</v>
      </c>
      <c r="H2" s="133" t="s">
        <v>104</v>
      </c>
      <c r="I2" s="133"/>
      <c r="J2" s="133"/>
      <c r="K2" s="13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10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30.75" thickBot="1" x14ac:dyDescent="0.3">
      <c r="A6" s="19">
        <v>1</v>
      </c>
      <c r="B6" s="20">
        <v>1</v>
      </c>
      <c r="C6" s="21" t="s">
        <v>20</v>
      </c>
      <c r="D6" s="5" t="s">
        <v>21</v>
      </c>
      <c r="E6" s="48" t="s">
        <v>38</v>
      </c>
      <c r="F6" s="52">
        <v>90</v>
      </c>
      <c r="G6" s="64">
        <v>6.27</v>
      </c>
      <c r="H6" s="64">
        <v>5.56</v>
      </c>
      <c r="I6" s="64">
        <v>13.79</v>
      </c>
      <c r="J6" s="65">
        <v>161</v>
      </c>
      <c r="K6" s="62">
        <v>268</v>
      </c>
      <c r="L6" s="58">
        <v>32.4</v>
      </c>
    </row>
    <row r="7" spans="1:12" ht="15.75" thickBot="1" x14ac:dyDescent="0.3">
      <c r="A7" s="22"/>
      <c r="B7" s="14"/>
      <c r="C7" s="10"/>
      <c r="D7" s="6" t="s">
        <v>26</v>
      </c>
      <c r="E7" s="49" t="s">
        <v>40</v>
      </c>
      <c r="F7" s="53">
        <v>150</v>
      </c>
      <c r="G7" s="64">
        <v>5.5</v>
      </c>
      <c r="H7" s="64">
        <v>4.5</v>
      </c>
      <c r="I7" s="64">
        <v>7.98</v>
      </c>
      <c r="J7" s="66">
        <v>138.44999999999999</v>
      </c>
      <c r="K7" s="63">
        <v>309</v>
      </c>
      <c r="L7" s="59">
        <v>2.8</v>
      </c>
    </row>
    <row r="8" spans="1:12" ht="15.75" thickBot="1" x14ac:dyDescent="0.3">
      <c r="A8" s="22"/>
      <c r="B8" s="14"/>
      <c r="C8" s="10"/>
      <c r="D8" s="7"/>
      <c r="E8" s="49" t="s">
        <v>41</v>
      </c>
      <c r="F8" s="54">
        <v>50</v>
      </c>
      <c r="G8" s="64">
        <v>0.57999999999999996</v>
      </c>
      <c r="H8" s="64">
        <v>2.1</v>
      </c>
      <c r="I8" s="64">
        <v>3</v>
      </c>
      <c r="J8" s="66">
        <v>31.55</v>
      </c>
      <c r="K8" s="63">
        <v>759</v>
      </c>
      <c r="L8" s="59">
        <v>2.25</v>
      </c>
    </row>
    <row r="9" spans="1:12" ht="15.75" thickBot="1" x14ac:dyDescent="0.3">
      <c r="A9" s="22"/>
      <c r="B9" s="14"/>
      <c r="C9" s="10"/>
      <c r="D9" s="7" t="s">
        <v>22</v>
      </c>
      <c r="E9" s="50" t="s">
        <v>42</v>
      </c>
      <c r="F9" s="55">
        <v>200</v>
      </c>
      <c r="G9" s="67">
        <v>7.0000000000000007E-2</v>
      </c>
      <c r="H9" s="67">
        <v>0.02</v>
      </c>
      <c r="I9" s="67">
        <v>5</v>
      </c>
      <c r="J9" s="68">
        <v>60</v>
      </c>
      <c r="K9" s="63">
        <v>376</v>
      </c>
      <c r="L9" s="59">
        <v>1.88</v>
      </c>
    </row>
    <row r="10" spans="1:12" ht="16.5" thickBot="1" x14ac:dyDescent="0.3">
      <c r="A10" s="22"/>
      <c r="B10" s="14"/>
      <c r="C10" s="10"/>
      <c r="D10" s="7" t="s">
        <v>25</v>
      </c>
      <c r="E10" s="50" t="s">
        <v>39</v>
      </c>
      <c r="F10" s="55">
        <v>60</v>
      </c>
      <c r="G10" s="69">
        <v>0.78</v>
      </c>
      <c r="H10" s="69">
        <v>0.95</v>
      </c>
      <c r="I10" s="69">
        <v>1.76</v>
      </c>
      <c r="J10" s="70">
        <v>3.5</v>
      </c>
      <c r="K10" s="63">
        <v>45</v>
      </c>
      <c r="L10" s="59">
        <v>2.78</v>
      </c>
    </row>
    <row r="11" spans="1:12" ht="15.75" thickBot="1" x14ac:dyDescent="0.3">
      <c r="A11" s="22"/>
      <c r="B11" s="14"/>
      <c r="C11" s="10"/>
      <c r="D11" s="7" t="s">
        <v>28</v>
      </c>
      <c r="E11" s="50" t="s">
        <v>43</v>
      </c>
      <c r="F11" s="56">
        <v>20</v>
      </c>
      <c r="G11" s="64">
        <v>1.47</v>
      </c>
      <c r="H11" s="64">
        <v>0.3</v>
      </c>
      <c r="I11" s="64">
        <v>8.9</v>
      </c>
      <c r="J11" s="71">
        <v>63</v>
      </c>
      <c r="K11" s="41"/>
      <c r="L11" s="60">
        <v>3.12</v>
      </c>
    </row>
    <row r="12" spans="1:12" ht="15.75" thickBot="1" x14ac:dyDescent="0.3">
      <c r="A12" s="22"/>
      <c r="B12" s="14"/>
      <c r="C12" s="10"/>
      <c r="D12" s="7" t="s">
        <v>29</v>
      </c>
      <c r="E12" s="50" t="s">
        <v>44</v>
      </c>
      <c r="F12" s="57">
        <v>30</v>
      </c>
      <c r="G12" s="64">
        <v>2.2799999999999998</v>
      </c>
      <c r="H12" s="64">
        <v>0.27</v>
      </c>
      <c r="I12" s="64">
        <v>14.82</v>
      </c>
      <c r="J12" s="72">
        <v>66</v>
      </c>
      <c r="K12" s="41"/>
      <c r="L12" s="61">
        <v>2.02</v>
      </c>
    </row>
    <row r="13" spans="1:12" ht="15.75" thickBot="1" x14ac:dyDescent="0.3">
      <c r="A13" s="22"/>
      <c r="B13" s="14"/>
      <c r="C13" s="10"/>
      <c r="D13" s="7"/>
      <c r="E13" s="49" t="s">
        <v>45</v>
      </c>
      <c r="F13" s="54">
        <v>35</v>
      </c>
      <c r="G13" s="64">
        <v>1.75</v>
      </c>
      <c r="H13" s="64">
        <v>5.6</v>
      </c>
      <c r="I13" s="64">
        <v>19.600000000000001</v>
      </c>
      <c r="J13" s="66">
        <v>136.5</v>
      </c>
      <c r="K13" s="41"/>
      <c r="L13" s="59">
        <v>18</v>
      </c>
    </row>
    <row r="14" spans="1:12" ht="15.75" thickBot="1" x14ac:dyDescent="0.3">
      <c r="A14" s="22"/>
      <c r="B14" s="14"/>
      <c r="C14" s="10"/>
      <c r="D14" s="7" t="s">
        <v>24</v>
      </c>
      <c r="E14" s="50" t="s">
        <v>46</v>
      </c>
      <c r="F14" s="56">
        <v>110</v>
      </c>
      <c r="G14" s="64">
        <v>0.4</v>
      </c>
      <c r="H14" s="64">
        <v>0.4</v>
      </c>
      <c r="I14" s="64">
        <v>8.85</v>
      </c>
      <c r="J14" s="71">
        <v>27</v>
      </c>
      <c r="K14" s="41"/>
      <c r="L14" s="60">
        <v>29.75</v>
      </c>
    </row>
    <row r="15" spans="1:12" ht="15.75" thickBot="1" x14ac:dyDescent="0.3">
      <c r="A15" s="22"/>
      <c r="B15" s="14"/>
      <c r="C15" s="10"/>
      <c r="D15" s="7"/>
      <c r="E15" s="51" t="s">
        <v>47</v>
      </c>
      <c r="F15" s="40"/>
      <c r="G15" s="73">
        <f>SUM(G6:G14)</f>
        <v>19.099999999999998</v>
      </c>
      <c r="H15" s="73">
        <f>SUM(H6:H14)</f>
        <v>19.699999999999996</v>
      </c>
      <c r="I15" s="74">
        <v>83.7</v>
      </c>
      <c r="J15" s="73">
        <f>SUM(J6:J14)</f>
        <v>687</v>
      </c>
      <c r="K15" s="41"/>
      <c r="L15" s="76">
        <f>SUM(L6:L14)</f>
        <v>95</v>
      </c>
    </row>
    <row r="16" spans="1:12" ht="15.75" thickBot="1" x14ac:dyDescent="0.3">
      <c r="A16" s="22"/>
      <c r="B16" s="14"/>
      <c r="C16" s="10"/>
      <c r="D16" s="7"/>
      <c r="E16" s="50"/>
      <c r="F16" s="40"/>
      <c r="G16" s="64"/>
      <c r="H16" s="64"/>
      <c r="I16" s="64"/>
      <c r="J16" s="71"/>
      <c r="K16" s="41"/>
      <c r="L16" s="60"/>
    </row>
    <row r="17" spans="1:12" ht="15.75" thickBot="1" x14ac:dyDescent="0.3">
      <c r="A17" s="22"/>
      <c r="B17" s="14"/>
      <c r="C17" s="10"/>
      <c r="D17" s="6"/>
      <c r="E17" s="51"/>
      <c r="F17" s="40"/>
      <c r="G17" s="67"/>
      <c r="H17" s="67"/>
      <c r="I17" s="67"/>
      <c r="J17" s="68"/>
      <c r="K17" s="41"/>
      <c r="L17" s="75"/>
    </row>
    <row r="18" spans="1:12" ht="15" x14ac:dyDescent="0.25">
      <c r="A18" s="22"/>
      <c r="B18" s="14"/>
      <c r="C18" s="10"/>
      <c r="D18" s="6"/>
      <c r="E18" s="39"/>
      <c r="F18" s="40"/>
      <c r="G18" s="40"/>
      <c r="H18" s="40"/>
      <c r="I18" s="40"/>
      <c r="J18" s="40"/>
      <c r="K18" s="41"/>
      <c r="L18" s="40"/>
    </row>
    <row r="19" spans="1:12" ht="15.75" thickBot="1" x14ac:dyDescent="0.3">
      <c r="A19" s="23"/>
      <c r="B19" s="16"/>
      <c r="C19" s="8"/>
      <c r="D19" s="17" t="s">
        <v>30</v>
      </c>
      <c r="E19" s="9"/>
      <c r="F19" s="18"/>
      <c r="G19" s="77">
        <f>G15</f>
        <v>19.099999999999998</v>
      </c>
      <c r="H19" s="77">
        <f>H15</f>
        <v>19.699999999999996</v>
      </c>
      <c r="I19" s="77">
        <f>I15</f>
        <v>83.7</v>
      </c>
      <c r="J19" s="77">
        <f>J15</f>
        <v>687</v>
      </c>
      <c r="K19" s="31"/>
      <c r="L19" s="78">
        <f>L15</f>
        <v>95</v>
      </c>
    </row>
    <row r="20" spans="1:12" ht="15.75" thickBot="1" x14ac:dyDescent="0.3">
      <c r="A20" s="25">
        <f>A6</f>
        <v>1</v>
      </c>
      <c r="B20" s="12">
        <f>B6</f>
        <v>1</v>
      </c>
      <c r="C20" s="21" t="s">
        <v>50</v>
      </c>
      <c r="D20" s="7"/>
      <c r="E20" s="50" t="s">
        <v>48</v>
      </c>
      <c r="F20" s="56">
        <v>100</v>
      </c>
      <c r="G20" s="64">
        <v>7.4</v>
      </c>
      <c r="H20" s="64">
        <v>8.1999999999999993</v>
      </c>
      <c r="I20" s="64">
        <v>47.7</v>
      </c>
      <c r="J20" s="71">
        <v>290</v>
      </c>
      <c r="K20" s="41"/>
      <c r="L20" s="60">
        <v>17</v>
      </c>
    </row>
    <row r="21" spans="1:12" ht="15.75" thickBot="1" x14ac:dyDescent="0.3">
      <c r="A21" s="22"/>
      <c r="B21" s="14"/>
      <c r="C21" s="10" t="s">
        <v>51</v>
      </c>
      <c r="D21" s="7"/>
      <c r="E21" s="51" t="s">
        <v>49</v>
      </c>
      <c r="F21" s="73">
        <v>178</v>
      </c>
      <c r="G21" s="67">
        <v>4.9800000000000004</v>
      </c>
      <c r="H21" s="67">
        <v>5.69</v>
      </c>
      <c r="I21" s="67">
        <v>8.36</v>
      </c>
      <c r="J21" s="68">
        <v>105.02</v>
      </c>
      <c r="K21" s="41"/>
      <c r="L21" s="75">
        <v>13</v>
      </c>
    </row>
    <row r="22" spans="1:12" ht="15" x14ac:dyDescent="0.25">
      <c r="A22" s="22"/>
      <c r="B22" s="14"/>
      <c r="C22" s="10"/>
      <c r="D22" s="7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4"/>
      <c r="C23" s="10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2"/>
      <c r="B24" s="14"/>
      <c r="C24" s="10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2"/>
      <c r="B25" s="14"/>
      <c r="C25" s="10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2"/>
      <c r="B26" s="14"/>
      <c r="C26" s="10"/>
      <c r="D26" s="7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2"/>
      <c r="B27" s="14"/>
      <c r="C27" s="10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22"/>
      <c r="B28" s="14"/>
      <c r="C28" s="10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23"/>
      <c r="B29" s="16"/>
      <c r="C29" s="8"/>
      <c r="D29" s="17" t="s">
        <v>30</v>
      </c>
      <c r="E29" s="9"/>
      <c r="F29" s="18">
        <f>SUM(F20:F28)</f>
        <v>278</v>
      </c>
      <c r="G29" s="18">
        <f>SUM(G20:G28)</f>
        <v>12.38</v>
      </c>
      <c r="H29" s="18">
        <f>SUM(H20:H28)</f>
        <v>13.89</v>
      </c>
      <c r="I29" s="18">
        <f>SUM(I20:I28)</f>
        <v>56.06</v>
      </c>
      <c r="J29" s="18">
        <f>SUM(J20:J28)</f>
        <v>395.02</v>
      </c>
      <c r="K29" s="24"/>
      <c r="L29" s="18">
        <f>SUM(L20:L28)</f>
        <v>30</v>
      </c>
    </row>
    <row r="30" spans="1:12" ht="15.75" thickBot="1" x14ac:dyDescent="0.25">
      <c r="A30" s="28">
        <f>A6</f>
        <v>1</v>
      </c>
      <c r="B30" s="29">
        <f>B6</f>
        <v>1</v>
      </c>
      <c r="C30" s="134" t="s">
        <v>4</v>
      </c>
      <c r="D30" s="135"/>
      <c r="E30" s="30"/>
      <c r="F30" s="31">
        <f>F19+F29</f>
        <v>278</v>
      </c>
      <c r="G30" s="31">
        <f>G19+G29</f>
        <v>31.479999999999997</v>
      </c>
      <c r="H30" s="31">
        <f>H19+H29</f>
        <v>33.589999999999996</v>
      </c>
      <c r="I30" s="31">
        <f>I19+I29</f>
        <v>139.76</v>
      </c>
      <c r="J30" s="31">
        <f>J19+J29</f>
        <v>1082.02</v>
      </c>
      <c r="K30" s="31"/>
      <c r="L30" s="31">
        <f>L19+L29</f>
        <v>125</v>
      </c>
    </row>
    <row r="31" spans="1:12" ht="15.75" thickBot="1" x14ac:dyDescent="0.3">
      <c r="A31" s="13">
        <v>1</v>
      </c>
      <c r="B31" s="14">
        <v>2</v>
      </c>
      <c r="C31" s="21" t="s">
        <v>20</v>
      </c>
      <c r="D31" s="5" t="s">
        <v>25</v>
      </c>
      <c r="E31" s="79" t="s">
        <v>52</v>
      </c>
      <c r="F31" s="81">
        <v>60</v>
      </c>
      <c r="G31" s="85">
        <v>0.7</v>
      </c>
      <c r="H31" s="85">
        <v>0.1</v>
      </c>
      <c r="I31" s="86">
        <v>2.2999999999999998</v>
      </c>
      <c r="J31" s="85">
        <v>12.8</v>
      </c>
      <c r="K31" s="38"/>
      <c r="L31" s="83">
        <v>15</v>
      </c>
    </row>
    <row r="32" spans="1:12" ht="15" x14ac:dyDescent="0.25">
      <c r="A32" s="13"/>
      <c r="B32" s="14"/>
      <c r="C32" s="10"/>
      <c r="D32" s="5" t="s">
        <v>21</v>
      </c>
      <c r="E32" s="79" t="s">
        <v>53</v>
      </c>
      <c r="F32" s="81">
        <v>90</v>
      </c>
      <c r="G32" s="85">
        <v>8.02</v>
      </c>
      <c r="H32" s="85">
        <v>13.55</v>
      </c>
      <c r="I32" s="86">
        <v>0</v>
      </c>
      <c r="J32" s="85">
        <v>253.45</v>
      </c>
      <c r="K32" s="81">
        <v>651</v>
      </c>
      <c r="L32" s="83">
        <v>20.7</v>
      </c>
    </row>
    <row r="33" spans="1:12" ht="15.75" thickBot="1" x14ac:dyDescent="0.3">
      <c r="A33" s="13"/>
      <c r="B33" s="14"/>
      <c r="C33" s="10"/>
      <c r="D33" s="7" t="s">
        <v>22</v>
      </c>
      <c r="E33" s="79" t="s">
        <v>54</v>
      </c>
      <c r="F33" s="81" t="s">
        <v>58</v>
      </c>
      <c r="G33" s="85">
        <v>0.13</v>
      </c>
      <c r="H33" s="85">
        <v>0.02</v>
      </c>
      <c r="I33" s="86">
        <v>15.05</v>
      </c>
      <c r="J33" s="85">
        <v>61.4</v>
      </c>
      <c r="K33" s="81">
        <v>377</v>
      </c>
      <c r="L33" s="83">
        <v>2.83</v>
      </c>
    </row>
    <row r="34" spans="1:12" ht="15" x14ac:dyDescent="0.25">
      <c r="A34" s="13"/>
      <c r="B34" s="14"/>
      <c r="C34" s="10"/>
      <c r="D34" s="5" t="s">
        <v>21</v>
      </c>
      <c r="E34" s="79" t="s">
        <v>55</v>
      </c>
      <c r="F34" s="81">
        <v>150</v>
      </c>
      <c r="G34" s="85">
        <v>3.1</v>
      </c>
      <c r="H34" s="85">
        <v>4.8600000000000003</v>
      </c>
      <c r="I34" s="86">
        <v>9.69</v>
      </c>
      <c r="J34" s="85">
        <v>12.65</v>
      </c>
      <c r="K34" s="81">
        <v>321</v>
      </c>
      <c r="L34" s="83">
        <v>8.01</v>
      </c>
    </row>
    <row r="35" spans="1:12" ht="15" x14ac:dyDescent="0.25">
      <c r="A35" s="13"/>
      <c r="B35" s="14"/>
      <c r="C35" s="10"/>
      <c r="D35" s="7" t="s">
        <v>27</v>
      </c>
      <c r="E35" s="79" t="s">
        <v>56</v>
      </c>
      <c r="F35" s="81">
        <v>200</v>
      </c>
      <c r="G35" s="81">
        <v>1</v>
      </c>
      <c r="H35" s="81">
        <v>0</v>
      </c>
      <c r="I35" s="87">
        <v>7.4</v>
      </c>
      <c r="J35" s="81">
        <v>10.199999999999999</v>
      </c>
      <c r="K35" s="41"/>
      <c r="L35" s="83">
        <v>23</v>
      </c>
    </row>
    <row r="36" spans="1:12" ht="15" x14ac:dyDescent="0.25">
      <c r="A36" s="13"/>
      <c r="B36" s="14"/>
      <c r="C36" s="10"/>
      <c r="D36" s="7" t="s">
        <v>28</v>
      </c>
      <c r="E36" s="79" t="s">
        <v>44</v>
      </c>
      <c r="F36" s="81">
        <v>30</v>
      </c>
      <c r="G36" s="85">
        <v>2.2799999999999998</v>
      </c>
      <c r="H36" s="85">
        <v>0.27</v>
      </c>
      <c r="I36" s="86">
        <v>14.82</v>
      </c>
      <c r="J36" s="85">
        <v>66</v>
      </c>
      <c r="K36" s="41"/>
      <c r="L36" s="83">
        <v>2.02</v>
      </c>
    </row>
    <row r="37" spans="1:12" ht="15.75" thickBot="1" x14ac:dyDescent="0.3">
      <c r="A37" s="13"/>
      <c r="B37" s="14"/>
      <c r="C37" s="10"/>
      <c r="D37" s="7" t="s">
        <v>29</v>
      </c>
      <c r="E37" s="80" t="s">
        <v>43</v>
      </c>
      <c r="F37" s="82">
        <v>30</v>
      </c>
      <c r="G37" s="85">
        <v>1.47</v>
      </c>
      <c r="H37" s="85">
        <v>0.3</v>
      </c>
      <c r="I37" s="86">
        <v>8.9</v>
      </c>
      <c r="J37" s="88">
        <v>63</v>
      </c>
      <c r="K37" s="41"/>
      <c r="L37" s="84">
        <v>3.12</v>
      </c>
    </row>
    <row r="38" spans="1:12" ht="15.75" thickBot="1" x14ac:dyDescent="0.3">
      <c r="A38" s="13"/>
      <c r="B38" s="14"/>
      <c r="C38" s="10"/>
      <c r="D38" s="7" t="s">
        <v>24</v>
      </c>
      <c r="E38" s="79" t="s">
        <v>57</v>
      </c>
      <c r="F38" s="81">
        <v>120</v>
      </c>
      <c r="G38" s="88">
        <v>2.2999999999999998</v>
      </c>
      <c r="H38" s="88">
        <v>0.5</v>
      </c>
      <c r="I38" s="89">
        <v>20.3</v>
      </c>
      <c r="J38" s="85" t="s">
        <v>59</v>
      </c>
      <c r="K38" s="41"/>
      <c r="L38" s="83">
        <v>20.32</v>
      </c>
    </row>
    <row r="39" spans="1:12" ht="15.75" thickBot="1" x14ac:dyDescent="0.3">
      <c r="A39" s="15"/>
      <c r="B39" s="16"/>
      <c r="C39" s="8"/>
      <c r="D39" s="17" t="s">
        <v>30</v>
      </c>
      <c r="E39" s="9"/>
      <c r="F39" s="18">
        <f>SUM(F31:F38)</f>
        <v>680</v>
      </c>
      <c r="G39" s="18">
        <f>SUM(G31:G38)</f>
        <v>19</v>
      </c>
      <c r="H39" s="18">
        <f>SUM(H31:H38)</f>
        <v>19.600000000000001</v>
      </c>
      <c r="I39" s="18">
        <f>SUM(I31:I38)</f>
        <v>78.459999999999994</v>
      </c>
      <c r="J39" s="18">
        <f>SUM(J31:J38)</f>
        <v>479.49999999999994</v>
      </c>
      <c r="K39" s="24"/>
      <c r="L39" s="18">
        <f>SUM(L31:L38)</f>
        <v>95</v>
      </c>
    </row>
    <row r="40" spans="1:12" ht="15.75" thickBot="1" x14ac:dyDescent="0.3">
      <c r="A40" s="12">
        <f>A31</f>
        <v>1</v>
      </c>
      <c r="B40" s="12">
        <f>B31</f>
        <v>2</v>
      </c>
      <c r="C40" s="21" t="s">
        <v>50</v>
      </c>
      <c r="D40" s="7"/>
      <c r="E40" s="50" t="s">
        <v>48</v>
      </c>
      <c r="F40" s="56">
        <v>100</v>
      </c>
      <c r="G40" s="64">
        <v>7.4</v>
      </c>
      <c r="H40" s="64">
        <v>8.1999999999999993</v>
      </c>
      <c r="I40" s="64">
        <v>47.7</v>
      </c>
      <c r="J40" s="71">
        <v>290</v>
      </c>
      <c r="K40" s="41"/>
      <c r="L40" s="60">
        <v>17</v>
      </c>
    </row>
    <row r="41" spans="1:12" ht="15.75" thickBot="1" x14ac:dyDescent="0.3">
      <c r="A41" s="13"/>
      <c r="B41" s="14"/>
      <c r="C41" s="10" t="s">
        <v>51</v>
      </c>
      <c r="D41" s="7"/>
      <c r="E41" s="51" t="s">
        <v>49</v>
      </c>
      <c r="F41" s="73">
        <v>178</v>
      </c>
      <c r="G41" s="81">
        <v>4.9800000000000004</v>
      </c>
      <c r="H41" s="81">
        <v>5.69</v>
      </c>
      <c r="I41" s="87">
        <v>8.36</v>
      </c>
      <c r="J41" s="81">
        <v>105</v>
      </c>
      <c r="K41" s="41"/>
      <c r="L41" s="75">
        <v>13</v>
      </c>
    </row>
    <row r="42" spans="1:12" ht="15" x14ac:dyDescent="0.25">
      <c r="A42" s="13"/>
      <c r="B42" s="14"/>
      <c r="C42" s="10"/>
      <c r="D42" s="7"/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3"/>
      <c r="B43" s="14"/>
      <c r="C43" s="10"/>
      <c r="D43" s="7"/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3"/>
      <c r="B44" s="14"/>
      <c r="C44" s="10"/>
      <c r="D44" s="7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3"/>
      <c r="B45" s="14"/>
      <c r="C45" s="10"/>
      <c r="D45" s="7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13"/>
      <c r="B46" s="14"/>
      <c r="C46" s="10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3"/>
      <c r="B47" s="14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3"/>
      <c r="B48" s="14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15"/>
      <c r="B49" s="16"/>
      <c r="C49" s="8"/>
      <c r="D49" s="17" t="s">
        <v>30</v>
      </c>
      <c r="E49" s="9"/>
      <c r="F49" s="18">
        <f>SUM(F40:F48)</f>
        <v>278</v>
      </c>
      <c r="G49" s="18">
        <f t="shared" ref="G49" si="0">SUM(G40:G48)</f>
        <v>12.38</v>
      </c>
      <c r="H49" s="18">
        <f t="shared" ref="H49" si="1">SUM(H40:H48)</f>
        <v>13.89</v>
      </c>
      <c r="I49" s="18">
        <f t="shared" ref="I49" si="2">SUM(I40:I48)</f>
        <v>56.06</v>
      </c>
      <c r="J49" s="18">
        <f t="shared" ref="J49:L49" si="3">SUM(J40:J48)</f>
        <v>395</v>
      </c>
      <c r="K49" s="24"/>
      <c r="L49" s="18">
        <f t="shared" si="3"/>
        <v>30</v>
      </c>
    </row>
    <row r="50" spans="1:12" ht="15.75" customHeight="1" thickBot="1" x14ac:dyDescent="0.25">
      <c r="A50" s="32">
        <f>A31</f>
        <v>1</v>
      </c>
      <c r="B50" s="32">
        <f>B31</f>
        <v>2</v>
      </c>
      <c r="C50" s="134" t="s">
        <v>4</v>
      </c>
      <c r="D50" s="135"/>
      <c r="E50" s="30"/>
      <c r="F50" s="31">
        <f>F39+F49</f>
        <v>958</v>
      </c>
      <c r="G50" s="31">
        <f t="shared" ref="G50" si="4">G39+G49</f>
        <v>31.380000000000003</v>
      </c>
      <c r="H50" s="31">
        <f t="shared" ref="H50" si="5">H39+H49</f>
        <v>33.49</v>
      </c>
      <c r="I50" s="31">
        <f t="shared" ref="I50" si="6">I39+I49</f>
        <v>134.51999999999998</v>
      </c>
      <c r="J50" s="31">
        <f t="shared" ref="J50:L50" si="7">J39+J49</f>
        <v>874.5</v>
      </c>
      <c r="K50" s="31"/>
      <c r="L50" s="31">
        <f t="shared" si="7"/>
        <v>125</v>
      </c>
    </row>
    <row r="51" spans="1:12" ht="15.75" thickBot="1" x14ac:dyDescent="0.3">
      <c r="A51" s="19">
        <v>1</v>
      </c>
      <c r="B51" s="20">
        <v>3</v>
      </c>
      <c r="C51" s="21" t="s">
        <v>20</v>
      </c>
      <c r="D51" s="5" t="s">
        <v>21</v>
      </c>
      <c r="E51" s="90" t="s">
        <v>60</v>
      </c>
      <c r="F51" s="91" t="s">
        <v>65</v>
      </c>
      <c r="G51" s="94">
        <v>4</v>
      </c>
      <c r="H51" s="94">
        <v>2.2999999999999998</v>
      </c>
      <c r="I51" s="95">
        <v>5.76</v>
      </c>
      <c r="J51" s="94">
        <v>70.8</v>
      </c>
      <c r="K51" s="38"/>
      <c r="L51" s="75">
        <v>9.06</v>
      </c>
    </row>
    <row r="52" spans="1:12" ht="15.75" thickBot="1" x14ac:dyDescent="0.3">
      <c r="A52" s="22"/>
      <c r="B52" s="14"/>
      <c r="C52" s="10"/>
      <c r="D52" s="6" t="s">
        <v>25</v>
      </c>
      <c r="E52" s="90" t="s">
        <v>61</v>
      </c>
      <c r="F52" s="91" t="s">
        <v>66</v>
      </c>
      <c r="G52" s="94">
        <v>6.95</v>
      </c>
      <c r="H52" s="94">
        <v>8.7799999999999994</v>
      </c>
      <c r="I52" s="95">
        <v>30</v>
      </c>
      <c r="J52" s="94">
        <v>301</v>
      </c>
      <c r="K52" s="41"/>
      <c r="L52" s="75">
        <v>17.82</v>
      </c>
    </row>
    <row r="53" spans="1:12" ht="15" x14ac:dyDescent="0.25">
      <c r="A53" s="22"/>
      <c r="B53" s="14"/>
      <c r="C53" s="10"/>
      <c r="D53" s="5" t="s">
        <v>21</v>
      </c>
      <c r="E53" s="79" t="s">
        <v>62</v>
      </c>
      <c r="F53" s="81" t="s">
        <v>67</v>
      </c>
      <c r="G53" s="81">
        <v>2.16</v>
      </c>
      <c r="H53" s="81">
        <v>4.33</v>
      </c>
      <c r="I53" s="87">
        <v>12.33</v>
      </c>
      <c r="J53" s="81">
        <v>86.6</v>
      </c>
      <c r="K53" s="41"/>
      <c r="L53" s="92">
        <v>17.72</v>
      </c>
    </row>
    <row r="54" spans="1:12" ht="15" x14ac:dyDescent="0.25">
      <c r="A54" s="22"/>
      <c r="B54" s="14"/>
      <c r="C54" s="10"/>
      <c r="D54" s="7" t="s">
        <v>22</v>
      </c>
      <c r="E54" s="79" t="s">
        <v>63</v>
      </c>
      <c r="F54" s="81">
        <v>200</v>
      </c>
      <c r="G54" s="81">
        <v>4.07</v>
      </c>
      <c r="H54" s="81">
        <v>3.54</v>
      </c>
      <c r="I54" s="87">
        <v>14.71</v>
      </c>
      <c r="J54" s="81">
        <v>18.600000000000001</v>
      </c>
      <c r="K54" s="41"/>
      <c r="L54" s="92">
        <v>9.98</v>
      </c>
    </row>
    <row r="55" spans="1:12" ht="15" x14ac:dyDescent="0.25">
      <c r="A55" s="22"/>
      <c r="B55" s="14"/>
      <c r="C55" s="10"/>
      <c r="D55" s="7" t="s">
        <v>29</v>
      </c>
      <c r="E55" s="79" t="s">
        <v>43</v>
      </c>
      <c r="F55" s="81">
        <v>20</v>
      </c>
      <c r="G55" s="85">
        <v>1.47</v>
      </c>
      <c r="H55" s="85">
        <v>0.3</v>
      </c>
      <c r="I55" s="86">
        <v>8.9</v>
      </c>
      <c r="J55" s="85">
        <v>63</v>
      </c>
      <c r="K55" s="41"/>
      <c r="L55" s="92">
        <v>3.12</v>
      </c>
    </row>
    <row r="56" spans="1:12" ht="15.75" thickBot="1" x14ac:dyDescent="0.3">
      <c r="A56" s="22"/>
      <c r="B56" s="14"/>
      <c r="C56" s="10"/>
      <c r="D56" s="7" t="s">
        <v>24</v>
      </c>
      <c r="E56" s="80" t="s">
        <v>64</v>
      </c>
      <c r="F56" s="82">
        <v>120</v>
      </c>
      <c r="G56" s="88">
        <v>0.4</v>
      </c>
      <c r="H56" s="88">
        <v>0.3</v>
      </c>
      <c r="I56" s="89">
        <v>10.3</v>
      </c>
      <c r="J56" s="88">
        <v>47</v>
      </c>
      <c r="K56" s="41"/>
      <c r="L56" s="93">
        <v>37.299999999999997</v>
      </c>
    </row>
    <row r="57" spans="1:12" ht="15" x14ac:dyDescent="0.25">
      <c r="A57" s="22"/>
      <c r="B57" s="14"/>
      <c r="C57" s="10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.75" thickBot="1" x14ac:dyDescent="0.3">
      <c r="A58" s="23"/>
      <c r="B58" s="16"/>
      <c r="C58" s="8"/>
      <c r="D58" s="17" t="s">
        <v>30</v>
      </c>
      <c r="E58" s="9"/>
      <c r="F58" s="18">
        <f>SUM(F51:F57)</f>
        <v>340</v>
      </c>
      <c r="G58" s="18">
        <f t="shared" ref="G58" si="8">SUM(G51:G57)</f>
        <v>19.049999999999997</v>
      </c>
      <c r="H58" s="18">
        <f t="shared" ref="H58" si="9">SUM(H51:H57)</f>
        <v>19.55</v>
      </c>
      <c r="I58" s="18">
        <f t="shared" ref="I58" si="10">SUM(I51:I57)</f>
        <v>82</v>
      </c>
      <c r="J58" s="18">
        <f t="shared" ref="J58:L58" si="11">SUM(J51:J57)</f>
        <v>587</v>
      </c>
      <c r="K58" s="24"/>
      <c r="L58" s="18">
        <f t="shared" si="11"/>
        <v>95</v>
      </c>
    </row>
    <row r="59" spans="1:12" ht="15.75" thickBot="1" x14ac:dyDescent="0.3">
      <c r="A59" s="25">
        <f>A51</f>
        <v>1</v>
      </c>
      <c r="B59" s="12">
        <f>B51</f>
        <v>3</v>
      </c>
      <c r="C59" s="21" t="s">
        <v>50</v>
      </c>
      <c r="D59" s="7"/>
      <c r="E59" s="96" t="s">
        <v>68</v>
      </c>
      <c r="F59" s="97">
        <v>100</v>
      </c>
      <c r="G59" s="71">
        <v>290</v>
      </c>
      <c r="H59" s="64">
        <v>7.4</v>
      </c>
      <c r="I59" s="64">
        <v>8.1999999999999993</v>
      </c>
      <c r="J59" s="64">
        <v>47.7</v>
      </c>
      <c r="K59" s="41"/>
      <c r="L59" s="40">
        <v>17</v>
      </c>
    </row>
    <row r="60" spans="1:12" ht="15.75" thickBot="1" x14ac:dyDescent="0.3">
      <c r="A60" s="22"/>
      <c r="B60" s="14"/>
      <c r="C60" s="10" t="s">
        <v>51</v>
      </c>
      <c r="D60" s="7"/>
      <c r="E60" s="80" t="s">
        <v>69</v>
      </c>
      <c r="F60" s="82">
        <v>178</v>
      </c>
      <c r="G60" s="81">
        <v>105</v>
      </c>
      <c r="H60" s="81">
        <v>4.9800000000000004</v>
      </c>
      <c r="I60" s="81">
        <v>5.69</v>
      </c>
      <c r="J60" s="87">
        <v>8.36</v>
      </c>
      <c r="K60" s="41"/>
      <c r="L60" s="40">
        <v>13</v>
      </c>
    </row>
    <row r="61" spans="1:12" ht="15" x14ac:dyDescent="0.25">
      <c r="A61" s="22"/>
      <c r="B61" s="14"/>
      <c r="C61" s="10"/>
      <c r="D61" s="7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2"/>
      <c r="B62" s="14"/>
      <c r="C62" s="10"/>
      <c r="D62" s="7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2"/>
      <c r="B63" s="14"/>
      <c r="C63" s="10"/>
      <c r="D63" s="7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2"/>
      <c r="B64" s="14"/>
      <c r="C64" s="10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2"/>
      <c r="B65" s="14"/>
      <c r="C65" s="10"/>
      <c r="D65" s="7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2"/>
      <c r="B66" s="14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2"/>
      <c r="B67" s="14"/>
      <c r="C67" s="10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6"/>
      <c r="C68" s="8"/>
      <c r="D68" s="17" t="s">
        <v>30</v>
      </c>
      <c r="E68" s="9"/>
      <c r="F68" s="18">
        <f>SUM(F59:F67)</f>
        <v>278</v>
      </c>
      <c r="G68" s="18">
        <f t="shared" ref="G68" si="12">SUM(G59:G67)</f>
        <v>395</v>
      </c>
      <c r="H68" s="18">
        <f t="shared" ref="H68" si="13">SUM(H59:H67)</f>
        <v>12.38</v>
      </c>
      <c r="I68" s="18">
        <f t="shared" ref="I68" si="14">SUM(I59:I67)</f>
        <v>13.89</v>
      </c>
      <c r="J68" s="18">
        <f t="shared" ref="J68:L68" si="15">SUM(J59:J67)</f>
        <v>56.06</v>
      </c>
      <c r="K68" s="24"/>
      <c r="L68" s="18">
        <f t="shared" si="15"/>
        <v>30</v>
      </c>
    </row>
    <row r="69" spans="1:12" ht="15.75" customHeight="1" thickBot="1" x14ac:dyDescent="0.25">
      <c r="A69" s="28">
        <f>A51</f>
        <v>1</v>
      </c>
      <c r="B69" s="29">
        <f>B51</f>
        <v>3</v>
      </c>
      <c r="C69" s="134" t="s">
        <v>4</v>
      </c>
      <c r="D69" s="135"/>
      <c r="E69" s="30"/>
      <c r="F69" s="31">
        <f>F58+F68</f>
        <v>618</v>
      </c>
      <c r="G69" s="31">
        <f t="shared" ref="G69" si="16">G58+G68</f>
        <v>414.05</v>
      </c>
      <c r="H69" s="31">
        <f t="shared" ref="H69" si="17">H58+H68</f>
        <v>31.93</v>
      </c>
      <c r="I69" s="31">
        <f t="shared" ref="I69" si="18">I58+I68</f>
        <v>95.89</v>
      </c>
      <c r="J69" s="31">
        <f t="shared" ref="J69:L69" si="19">J58+J68</f>
        <v>643.05999999999995</v>
      </c>
      <c r="K69" s="31"/>
      <c r="L69" s="31">
        <f t="shared" si="19"/>
        <v>125</v>
      </c>
    </row>
    <row r="70" spans="1:12" ht="16.5" thickBot="1" x14ac:dyDescent="0.3">
      <c r="A70" s="19">
        <v>1</v>
      </c>
      <c r="B70" s="20">
        <v>4</v>
      </c>
      <c r="C70" s="21" t="s">
        <v>20</v>
      </c>
      <c r="D70" s="5" t="s">
        <v>25</v>
      </c>
      <c r="E70" s="98" t="s">
        <v>70</v>
      </c>
      <c r="F70" s="99">
        <v>60</v>
      </c>
      <c r="G70" s="106">
        <v>0.85</v>
      </c>
      <c r="H70" s="107">
        <v>2.2200000000000002</v>
      </c>
      <c r="I70" s="107">
        <v>5</v>
      </c>
      <c r="J70" s="106">
        <v>55.6</v>
      </c>
      <c r="K70" s="99">
        <v>52</v>
      </c>
      <c r="L70" s="100">
        <v>3.15</v>
      </c>
    </row>
    <row r="71" spans="1:12" ht="30.75" thickBot="1" x14ac:dyDescent="0.3">
      <c r="A71" s="22"/>
      <c r="B71" s="14"/>
      <c r="C71" s="10"/>
      <c r="D71" s="5" t="s">
        <v>21</v>
      </c>
      <c r="E71" s="50" t="s">
        <v>71</v>
      </c>
      <c r="F71" s="68">
        <v>90</v>
      </c>
      <c r="G71" s="66">
        <v>10.95</v>
      </c>
      <c r="H71" s="64">
        <v>9.41</v>
      </c>
      <c r="I71" s="64">
        <v>13.02</v>
      </c>
      <c r="J71" s="66">
        <v>148.80000000000001</v>
      </c>
      <c r="K71" s="68">
        <v>294</v>
      </c>
      <c r="L71" s="101">
        <v>36</v>
      </c>
    </row>
    <row r="72" spans="1:12" ht="15.75" thickBot="1" x14ac:dyDescent="0.3">
      <c r="A72" s="22"/>
      <c r="B72" s="14"/>
      <c r="C72" s="10"/>
      <c r="D72" s="5"/>
      <c r="E72" s="50" t="s">
        <v>72</v>
      </c>
      <c r="F72" s="68">
        <v>50</v>
      </c>
      <c r="G72" s="66">
        <v>0.57999999999999996</v>
      </c>
      <c r="H72" s="64">
        <v>2.1</v>
      </c>
      <c r="I72" s="64">
        <v>3</v>
      </c>
      <c r="J72" s="66">
        <v>37.25</v>
      </c>
      <c r="K72" s="68">
        <v>366</v>
      </c>
      <c r="L72" s="102">
        <v>2.25</v>
      </c>
    </row>
    <row r="73" spans="1:12" ht="15.75" thickBot="1" x14ac:dyDescent="0.3">
      <c r="A73" s="22"/>
      <c r="B73" s="14"/>
      <c r="C73" s="10"/>
      <c r="D73" s="5" t="s">
        <v>21</v>
      </c>
      <c r="E73" s="50" t="s">
        <v>73</v>
      </c>
      <c r="F73" s="68">
        <v>150</v>
      </c>
      <c r="G73" s="66">
        <v>1.06</v>
      </c>
      <c r="H73" s="64">
        <v>4.8</v>
      </c>
      <c r="I73" s="64">
        <v>12.21</v>
      </c>
      <c r="J73" s="66">
        <v>95.15</v>
      </c>
      <c r="K73" s="68">
        <v>312</v>
      </c>
      <c r="L73" s="103">
        <v>18.47</v>
      </c>
    </row>
    <row r="74" spans="1:12" ht="15.75" thickBot="1" x14ac:dyDescent="0.3">
      <c r="A74" s="22"/>
      <c r="B74" s="14"/>
      <c r="C74" s="10"/>
      <c r="D74" s="7" t="s">
        <v>22</v>
      </c>
      <c r="E74" s="50" t="s">
        <v>74</v>
      </c>
      <c r="F74" s="68">
        <v>200</v>
      </c>
      <c r="G74" s="68">
        <v>0.5</v>
      </c>
      <c r="H74" s="67">
        <v>0</v>
      </c>
      <c r="I74" s="67">
        <v>9.8000000000000007</v>
      </c>
      <c r="J74" s="68">
        <v>81</v>
      </c>
      <c r="K74" s="41"/>
      <c r="L74" s="104">
        <v>9.99</v>
      </c>
    </row>
    <row r="75" spans="1:12" ht="15.75" thickBot="1" x14ac:dyDescent="0.3">
      <c r="A75" s="22"/>
      <c r="B75" s="14"/>
      <c r="C75" s="10"/>
      <c r="D75" s="7" t="s">
        <v>28</v>
      </c>
      <c r="E75" s="50" t="s">
        <v>44</v>
      </c>
      <c r="F75" s="68">
        <v>30</v>
      </c>
      <c r="G75" s="66">
        <v>2.2799999999999998</v>
      </c>
      <c r="H75" s="64">
        <v>0.27</v>
      </c>
      <c r="I75" s="64">
        <v>14.82</v>
      </c>
      <c r="J75" s="66">
        <v>66</v>
      </c>
      <c r="K75" s="41"/>
      <c r="L75" s="103">
        <v>2.02</v>
      </c>
    </row>
    <row r="76" spans="1:12" ht="15.75" thickBot="1" x14ac:dyDescent="0.3">
      <c r="A76" s="22"/>
      <c r="B76" s="14"/>
      <c r="C76" s="10"/>
      <c r="D76" s="7" t="s">
        <v>29</v>
      </c>
      <c r="E76" s="50" t="s">
        <v>43</v>
      </c>
      <c r="F76" s="68">
        <v>20</v>
      </c>
      <c r="G76" s="66">
        <v>1.47</v>
      </c>
      <c r="H76" s="64">
        <v>0.3</v>
      </c>
      <c r="I76" s="64">
        <v>8.9</v>
      </c>
      <c r="J76" s="66">
        <v>63</v>
      </c>
      <c r="K76" s="41"/>
      <c r="L76" s="104">
        <v>3.12</v>
      </c>
    </row>
    <row r="77" spans="1:12" ht="15.75" thickBot="1" x14ac:dyDescent="0.3">
      <c r="A77" s="22"/>
      <c r="B77" s="14"/>
      <c r="C77" s="10"/>
      <c r="D77" s="5"/>
      <c r="E77" s="50" t="s">
        <v>75</v>
      </c>
      <c r="F77" s="68">
        <v>35</v>
      </c>
      <c r="G77" s="66">
        <v>1</v>
      </c>
      <c r="H77" s="64">
        <v>0</v>
      </c>
      <c r="I77" s="64">
        <v>7.4</v>
      </c>
      <c r="J77" s="66">
        <v>10.199999999999999</v>
      </c>
      <c r="K77" s="41"/>
      <c r="L77" s="105">
        <v>20</v>
      </c>
    </row>
    <row r="78" spans="1:12" ht="15.75" thickBot="1" x14ac:dyDescent="0.3">
      <c r="A78" s="23"/>
      <c r="B78" s="16"/>
      <c r="C78" s="8"/>
      <c r="D78" s="17" t="s">
        <v>30</v>
      </c>
      <c r="E78" s="9"/>
      <c r="F78" s="18">
        <f>SUM(F70:F77)</f>
        <v>635</v>
      </c>
      <c r="G78" s="18">
        <f t="shared" ref="G78" si="20">SUM(G70:G77)</f>
        <v>18.689999999999998</v>
      </c>
      <c r="H78" s="18">
        <f t="shared" ref="H78" si="21">SUM(H70:H77)</f>
        <v>19.100000000000001</v>
      </c>
      <c r="I78" s="18">
        <f t="shared" ref="I78" si="22">SUM(I70:I77)</f>
        <v>74.150000000000006</v>
      </c>
      <c r="J78" s="18">
        <f t="shared" ref="J78:L78" si="23">SUM(J70:J77)</f>
        <v>557</v>
      </c>
      <c r="K78" s="24"/>
      <c r="L78" s="18">
        <f t="shared" si="23"/>
        <v>95</v>
      </c>
    </row>
    <row r="79" spans="1:12" ht="15.75" thickBot="1" x14ac:dyDescent="0.3">
      <c r="A79" s="25">
        <f>A70</f>
        <v>1</v>
      </c>
      <c r="B79" s="12">
        <f>B70</f>
        <v>4</v>
      </c>
      <c r="C79" s="21" t="s">
        <v>50</v>
      </c>
      <c r="D79" s="7"/>
      <c r="E79" s="96" t="s">
        <v>68</v>
      </c>
      <c r="F79" s="97">
        <v>100</v>
      </c>
      <c r="G79" s="71">
        <v>290</v>
      </c>
      <c r="H79" s="64">
        <v>7.4</v>
      </c>
      <c r="I79" s="64">
        <v>8.1999999999999993</v>
      </c>
      <c r="J79" s="64">
        <v>47.7</v>
      </c>
      <c r="K79" s="41"/>
      <c r="L79" s="40">
        <v>17</v>
      </c>
    </row>
    <row r="80" spans="1:12" ht="15.75" thickBot="1" x14ac:dyDescent="0.3">
      <c r="A80" s="22"/>
      <c r="B80" s="14"/>
      <c r="C80" s="10" t="s">
        <v>51</v>
      </c>
      <c r="D80" s="7"/>
      <c r="E80" s="80" t="s">
        <v>69</v>
      </c>
      <c r="F80" s="82">
        <v>178</v>
      </c>
      <c r="G80" s="81">
        <v>105</v>
      </c>
      <c r="H80" s="81">
        <v>4.9800000000000004</v>
      </c>
      <c r="I80" s="81">
        <v>5.69</v>
      </c>
      <c r="J80" s="87">
        <v>8.36</v>
      </c>
      <c r="K80" s="41"/>
      <c r="L80" s="40">
        <v>13</v>
      </c>
    </row>
    <row r="81" spans="1:12" ht="15" x14ac:dyDescent="0.25">
      <c r="A81" s="22"/>
      <c r="B81" s="14"/>
      <c r="C81" s="10"/>
      <c r="D81" s="7"/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2"/>
      <c r="B82" s="14"/>
      <c r="C82" s="10"/>
      <c r="D82" s="7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2"/>
      <c r="B83" s="14"/>
      <c r="C83" s="10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2"/>
      <c r="B84" s="14"/>
      <c r="C84" s="10"/>
      <c r="D84" s="7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4"/>
      <c r="C85" s="10"/>
      <c r="D85" s="7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2"/>
      <c r="B86" s="14"/>
      <c r="C86" s="10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2"/>
      <c r="B87" s="14"/>
      <c r="C87" s="1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6"/>
      <c r="C88" s="8"/>
      <c r="D88" s="17" t="s">
        <v>30</v>
      </c>
      <c r="E88" s="9"/>
      <c r="F88" s="18">
        <f>SUM(F79:F87)</f>
        <v>278</v>
      </c>
      <c r="G88" s="18">
        <f t="shared" ref="G88" si="24">SUM(G79:G87)</f>
        <v>395</v>
      </c>
      <c r="H88" s="18">
        <f t="shared" ref="H88" si="25">SUM(H79:H87)</f>
        <v>12.38</v>
      </c>
      <c r="I88" s="18">
        <f t="shared" ref="I88" si="26">SUM(I79:I87)</f>
        <v>13.89</v>
      </c>
      <c r="J88" s="18">
        <f t="shared" ref="J88:L88" si="27">SUM(J79:J87)</f>
        <v>56.06</v>
      </c>
      <c r="K88" s="24"/>
      <c r="L88" s="18">
        <f t="shared" si="27"/>
        <v>30</v>
      </c>
    </row>
    <row r="89" spans="1:12" ht="15.75" customHeight="1" thickBot="1" x14ac:dyDescent="0.25">
      <c r="A89" s="28">
        <f>A70</f>
        <v>1</v>
      </c>
      <c r="B89" s="29">
        <f>B70</f>
        <v>4</v>
      </c>
      <c r="C89" s="134" t="s">
        <v>4</v>
      </c>
      <c r="D89" s="135"/>
      <c r="E89" s="30"/>
      <c r="F89" s="31">
        <f>F78+F88</f>
        <v>913</v>
      </c>
      <c r="G89" s="31">
        <f t="shared" ref="G89" si="28">G78+G88</f>
        <v>413.69</v>
      </c>
      <c r="H89" s="31">
        <f t="shared" ref="H89" si="29">H78+H88</f>
        <v>31.480000000000004</v>
      </c>
      <c r="I89" s="31">
        <f t="shared" ref="I89" si="30">I78+I88</f>
        <v>88.04</v>
      </c>
      <c r="J89" s="31">
        <f t="shared" ref="J89:L89" si="31">J78+J88</f>
        <v>613.05999999999995</v>
      </c>
      <c r="K89" s="31"/>
      <c r="L89" s="31">
        <f t="shared" si="31"/>
        <v>125</v>
      </c>
    </row>
    <row r="90" spans="1:12" ht="15.75" thickBot="1" x14ac:dyDescent="0.3">
      <c r="A90" s="19">
        <v>1</v>
      </c>
      <c r="B90" s="20">
        <v>5</v>
      </c>
      <c r="C90" s="21" t="s">
        <v>20</v>
      </c>
      <c r="D90" s="5"/>
      <c r="E90" s="98" t="s">
        <v>76</v>
      </c>
      <c r="F90" s="99">
        <v>60</v>
      </c>
      <c r="G90" s="112">
        <v>0.94299999999999995</v>
      </c>
      <c r="H90" s="112">
        <v>3.61</v>
      </c>
      <c r="I90" s="112">
        <v>10.44</v>
      </c>
      <c r="J90" s="111">
        <v>57.42</v>
      </c>
      <c r="K90" s="38"/>
      <c r="L90" s="108">
        <v>7.84</v>
      </c>
    </row>
    <row r="91" spans="1:12" ht="15.75" thickBot="1" x14ac:dyDescent="0.3">
      <c r="A91" s="22"/>
      <c r="B91" s="14"/>
      <c r="C91" s="10"/>
      <c r="D91" s="5" t="s">
        <v>21</v>
      </c>
      <c r="E91" s="51" t="s">
        <v>77</v>
      </c>
      <c r="F91" s="67">
        <v>90</v>
      </c>
      <c r="G91" s="64">
        <v>6.96</v>
      </c>
      <c r="H91" s="64">
        <v>7.4</v>
      </c>
      <c r="I91" s="64">
        <v>0</v>
      </c>
      <c r="J91" s="64">
        <v>113</v>
      </c>
      <c r="K91" s="68">
        <v>643</v>
      </c>
      <c r="L91" s="101">
        <v>33.299999999999997</v>
      </c>
    </row>
    <row r="92" spans="1:12" ht="15.75" thickBot="1" x14ac:dyDescent="0.3">
      <c r="A92" s="22"/>
      <c r="B92" s="14"/>
      <c r="C92" s="10"/>
      <c r="D92" s="5" t="s">
        <v>21</v>
      </c>
      <c r="E92" s="51" t="s">
        <v>78</v>
      </c>
      <c r="F92" s="67">
        <v>150</v>
      </c>
      <c r="G92" s="64">
        <v>3.2</v>
      </c>
      <c r="H92" s="64">
        <v>4.7</v>
      </c>
      <c r="I92" s="64">
        <v>17</v>
      </c>
      <c r="J92" s="64">
        <v>135.30000000000001</v>
      </c>
      <c r="K92" s="68">
        <v>309</v>
      </c>
      <c r="L92" s="109">
        <v>3.09</v>
      </c>
    </row>
    <row r="93" spans="1:12" ht="15.75" thickBot="1" x14ac:dyDescent="0.3">
      <c r="A93" s="22"/>
      <c r="B93" s="14"/>
      <c r="C93" s="10"/>
      <c r="D93" s="7"/>
      <c r="E93" s="51" t="s">
        <v>72</v>
      </c>
      <c r="F93" s="67">
        <v>50</v>
      </c>
      <c r="G93" s="64">
        <v>0.57999999999999996</v>
      </c>
      <c r="H93" s="64">
        <v>2.1</v>
      </c>
      <c r="I93" s="64">
        <v>3</v>
      </c>
      <c r="J93" s="64">
        <v>37.25</v>
      </c>
      <c r="K93" s="68">
        <v>366</v>
      </c>
      <c r="L93" s="101">
        <v>2.25</v>
      </c>
    </row>
    <row r="94" spans="1:12" ht="15.75" thickBot="1" x14ac:dyDescent="0.3">
      <c r="A94" s="22"/>
      <c r="B94" s="14"/>
      <c r="C94" s="10"/>
      <c r="D94" s="7" t="s">
        <v>22</v>
      </c>
      <c r="E94" s="51" t="s">
        <v>79</v>
      </c>
      <c r="F94" s="67">
        <v>200</v>
      </c>
      <c r="G94" s="67">
        <v>7.0000000000000007E-2</v>
      </c>
      <c r="H94" s="67">
        <v>0.02</v>
      </c>
      <c r="I94" s="67">
        <v>5</v>
      </c>
      <c r="J94" s="67">
        <v>60</v>
      </c>
      <c r="K94" s="41"/>
      <c r="L94" s="110">
        <v>1.88</v>
      </c>
    </row>
    <row r="95" spans="1:12" ht="15.75" thickBot="1" x14ac:dyDescent="0.3">
      <c r="A95" s="22"/>
      <c r="B95" s="14"/>
      <c r="C95" s="10"/>
      <c r="D95" s="7" t="s">
        <v>28</v>
      </c>
      <c r="E95" s="51" t="s">
        <v>44</v>
      </c>
      <c r="F95" s="67">
        <v>30</v>
      </c>
      <c r="G95" s="64">
        <v>2.2799999999999998</v>
      </c>
      <c r="H95" s="64">
        <v>0.27</v>
      </c>
      <c r="I95" s="64">
        <v>14.82</v>
      </c>
      <c r="J95" s="64">
        <v>66</v>
      </c>
      <c r="K95" s="41"/>
      <c r="L95" s="101">
        <v>2.02</v>
      </c>
    </row>
    <row r="96" spans="1:12" ht="15.75" thickBot="1" x14ac:dyDescent="0.3">
      <c r="A96" s="22"/>
      <c r="B96" s="14"/>
      <c r="C96" s="10"/>
      <c r="D96" s="7" t="s">
        <v>29</v>
      </c>
      <c r="E96" s="51" t="s">
        <v>43</v>
      </c>
      <c r="F96" s="67">
        <v>20</v>
      </c>
      <c r="G96" s="64">
        <v>1.47</v>
      </c>
      <c r="H96" s="64">
        <v>0.3</v>
      </c>
      <c r="I96" s="64">
        <v>8.9</v>
      </c>
      <c r="J96" s="64">
        <v>63</v>
      </c>
      <c r="K96" s="41"/>
      <c r="L96" s="101">
        <v>3.12</v>
      </c>
    </row>
    <row r="97" spans="1:12" ht="15.75" thickBot="1" x14ac:dyDescent="0.3">
      <c r="A97" s="22"/>
      <c r="B97" s="14"/>
      <c r="C97" s="10"/>
      <c r="D97" s="6" t="s">
        <v>27</v>
      </c>
      <c r="E97" s="51" t="s">
        <v>56</v>
      </c>
      <c r="F97" s="67">
        <v>200</v>
      </c>
      <c r="G97" s="64">
        <v>1</v>
      </c>
      <c r="H97" s="64">
        <v>0</v>
      </c>
      <c r="I97" s="64">
        <v>3.2</v>
      </c>
      <c r="J97" s="64">
        <v>4.0199999999999996</v>
      </c>
      <c r="K97" s="41"/>
      <c r="L97" s="101">
        <v>20</v>
      </c>
    </row>
    <row r="98" spans="1:12" ht="15.75" thickBot="1" x14ac:dyDescent="0.3">
      <c r="A98" s="22"/>
      <c r="B98" s="14"/>
      <c r="C98" s="10"/>
      <c r="D98" s="7" t="s">
        <v>24</v>
      </c>
      <c r="E98" s="51" t="s">
        <v>80</v>
      </c>
      <c r="F98" s="67">
        <v>160</v>
      </c>
      <c r="G98" s="64">
        <v>2.4</v>
      </c>
      <c r="H98" s="64">
        <v>0.8</v>
      </c>
      <c r="I98" s="64">
        <v>20.84</v>
      </c>
      <c r="J98" s="64">
        <v>50.01</v>
      </c>
      <c r="K98" s="41"/>
      <c r="L98" s="101">
        <v>21.5</v>
      </c>
    </row>
    <row r="99" spans="1:12" ht="15.75" thickBot="1" x14ac:dyDescent="0.3">
      <c r="A99" s="23"/>
      <c r="B99" s="16"/>
      <c r="C99" s="8"/>
      <c r="D99" s="17" t="s">
        <v>30</v>
      </c>
      <c r="E99" s="9"/>
      <c r="F99" s="18">
        <f>SUM(F90:F98)</f>
        <v>960</v>
      </c>
      <c r="G99" s="18">
        <f t="shared" ref="G99" si="32">SUM(G90:G98)</f>
        <v>18.902999999999999</v>
      </c>
      <c r="H99" s="18">
        <f t="shared" ref="H99" si="33">SUM(H90:H98)</f>
        <v>19.200000000000003</v>
      </c>
      <c r="I99" s="18">
        <f t="shared" ref="I99" si="34">SUM(I90:I98)</f>
        <v>83.2</v>
      </c>
      <c r="J99" s="18">
        <f t="shared" ref="J99:L99" si="35">SUM(J90:J98)</f>
        <v>586</v>
      </c>
      <c r="K99" s="24"/>
      <c r="L99" s="18">
        <f t="shared" si="35"/>
        <v>95</v>
      </c>
    </row>
    <row r="100" spans="1:12" ht="15.75" thickBot="1" x14ac:dyDescent="0.3">
      <c r="A100" s="25">
        <f>A90</f>
        <v>1</v>
      </c>
      <c r="B100" s="12">
        <f>B90</f>
        <v>5</v>
      </c>
      <c r="C100" s="21" t="s">
        <v>50</v>
      </c>
      <c r="D100" s="7"/>
      <c r="E100" s="96" t="s">
        <v>68</v>
      </c>
      <c r="F100" s="97">
        <v>100</v>
      </c>
      <c r="G100" s="71">
        <v>290</v>
      </c>
      <c r="H100" s="64">
        <v>7.4</v>
      </c>
      <c r="I100" s="64">
        <v>8.1999999999999993</v>
      </c>
      <c r="J100" s="64">
        <v>47.7</v>
      </c>
      <c r="K100" s="41"/>
      <c r="L100" s="40">
        <v>17</v>
      </c>
    </row>
    <row r="101" spans="1:12" ht="15.75" thickBot="1" x14ac:dyDescent="0.3">
      <c r="A101" s="22"/>
      <c r="B101" s="14"/>
      <c r="C101" s="10" t="s">
        <v>51</v>
      </c>
      <c r="D101" s="7"/>
      <c r="E101" s="80" t="s">
        <v>69</v>
      </c>
      <c r="F101" s="82">
        <v>178</v>
      </c>
      <c r="G101" s="81">
        <v>105</v>
      </c>
      <c r="H101" s="81">
        <v>4.9800000000000004</v>
      </c>
      <c r="I101" s="81">
        <v>5.69</v>
      </c>
      <c r="J101" s="87">
        <v>8.36</v>
      </c>
      <c r="K101" s="41"/>
      <c r="L101" s="40">
        <v>13</v>
      </c>
    </row>
    <row r="102" spans="1:12" ht="15" x14ac:dyDescent="0.25">
      <c r="A102" s="22"/>
      <c r="B102" s="14"/>
      <c r="C102" s="10"/>
      <c r="D102" s="7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2"/>
      <c r="B103" s="14"/>
      <c r="C103" s="10"/>
      <c r="D103" s="7"/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2"/>
      <c r="B104" s="14"/>
      <c r="C104" s="10"/>
      <c r="D104" s="7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2"/>
      <c r="B105" s="14"/>
      <c r="C105" s="10"/>
      <c r="D105" s="7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2"/>
      <c r="B106" s="14"/>
      <c r="C106" s="10"/>
      <c r="D106" s="7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2"/>
      <c r="B108" s="14"/>
      <c r="C108" s="10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6"/>
      <c r="C109" s="8"/>
      <c r="D109" s="17" t="s">
        <v>30</v>
      </c>
      <c r="E109" s="9"/>
      <c r="F109" s="18">
        <f>SUM(F100:F108)</f>
        <v>278</v>
      </c>
      <c r="G109" s="18">
        <f t="shared" ref="G109" si="36">SUM(G100:G108)</f>
        <v>395</v>
      </c>
      <c r="H109" s="18">
        <f t="shared" ref="H109" si="37">SUM(H100:H108)</f>
        <v>12.38</v>
      </c>
      <c r="I109" s="18">
        <f t="shared" ref="I109" si="38">SUM(I100:I108)</f>
        <v>13.89</v>
      </c>
      <c r="J109" s="18">
        <f t="shared" ref="J109:L109" si="39">SUM(J100:J108)</f>
        <v>56.06</v>
      </c>
      <c r="K109" s="24"/>
      <c r="L109" s="18">
        <f t="shared" si="39"/>
        <v>30</v>
      </c>
    </row>
    <row r="110" spans="1:12" ht="15.75" customHeight="1" thickBot="1" x14ac:dyDescent="0.25">
      <c r="A110" s="28">
        <f>A90</f>
        <v>1</v>
      </c>
      <c r="B110" s="29">
        <f>B90</f>
        <v>5</v>
      </c>
      <c r="C110" s="134" t="s">
        <v>4</v>
      </c>
      <c r="D110" s="135"/>
      <c r="E110" s="30"/>
      <c r="F110" s="31">
        <f>F99+F109</f>
        <v>1238</v>
      </c>
      <c r="G110" s="31">
        <f t="shared" ref="G110" si="40">G99+G109</f>
        <v>413.90300000000002</v>
      </c>
      <c r="H110" s="31">
        <f t="shared" ref="H110" si="41">H99+H109</f>
        <v>31.580000000000005</v>
      </c>
      <c r="I110" s="31">
        <f t="shared" ref="I110" si="42">I99+I109</f>
        <v>97.09</v>
      </c>
      <c r="J110" s="31">
        <f t="shared" ref="J110:L110" si="43">J99+J109</f>
        <v>642.05999999999995</v>
      </c>
      <c r="K110" s="31"/>
      <c r="L110" s="31">
        <f t="shared" si="43"/>
        <v>125</v>
      </c>
    </row>
    <row r="111" spans="1:12" ht="15.75" thickBot="1" x14ac:dyDescent="0.3">
      <c r="A111" s="19">
        <v>2</v>
      </c>
      <c r="B111" s="20">
        <v>1</v>
      </c>
      <c r="C111" s="21" t="s">
        <v>20</v>
      </c>
      <c r="D111" s="6" t="s">
        <v>25</v>
      </c>
      <c r="E111" s="79" t="s">
        <v>81</v>
      </c>
      <c r="F111" s="85">
        <v>60</v>
      </c>
      <c r="G111" s="85">
        <v>0.48</v>
      </c>
      <c r="H111" s="85">
        <v>0.06</v>
      </c>
      <c r="I111" s="86">
        <v>0.2</v>
      </c>
      <c r="J111" s="85">
        <v>2</v>
      </c>
      <c r="K111" s="38"/>
      <c r="L111" s="83">
        <v>12.8</v>
      </c>
    </row>
    <row r="112" spans="1:12" ht="30" x14ac:dyDescent="0.25">
      <c r="A112" s="22"/>
      <c r="B112" s="14"/>
      <c r="C112" s="10"/>
      <c r="D112" s="5" t="s">
        <v>21</v>
      </c>
      <c r="E112" s="79" t="s">
        <v>82</v>
      </c>
      <c r="F112" s="85">
        <v>90</v>
      </c>
      <c r="G112" s="85">
        <v>6.56</v>
      </c>
      <c r="H112" s="85">
        <v>8.31</v>
      </c>
      <c r="I112" s="86">
        <v>9.0299999999999994</v>
      </c>
      <c r="J112" s="85">
        <v>131</v>
      </c>
      <c r="K112" s="81">
        <v>377</v>
      </c>
      <c r="L112" s="83">
        <v>34.200000000000003</v>
      </c>
    </row>
    <row r="113" spans="1:12" ht="15" x14ac:dyDescent="0.25">
      <c r="A113" s="22"/>
      <c r="B113" s="14"/>
      <c r="C113" s="10"/>
      <c r="D113" s="7" t="s">
        <v>22</v>
      </c>
      <c r="E113" s="79" t="s">
        <v>83</v>
      </c>
      <c r="F113" s="81">
        <v>150</v>
      </c>
      <c r="G113" s="81">
        <v>3.65</v>
      </c>
      <c r="H113" s="81">
        <v>2.54</v>
      </c>
      <c r="I113" s="87">
        <v>3.45</v>
      </c>
      <c r="J113" s="81">
        <v>58.85</v>
      </c>
      <c r="K113" s="41"/>
      <c r="L113" s="83">
        <v>6.49</v>
      </c>
    </row>
    <row r="114" spans="1:12" ht="15" x14ac:dyDescent="0.25">
      <c r="A114" s="22"/>
      <c r="B114" s="14"/>
      <c r="C114" s="10"/>
      <c r="D114" s="7"/>
      <c r="E114" s="79" t="s">
        <v>84</v>
      </c>
      <c r="F114" s="81">
        <v>50</v>
      </c>
      <c r="G114" s="81">
        <v>0.57999999999999996</v>
      </c>
      <c r="H114" s="81">
        <v>2.1</v>
      </c>
      <c r="I114" s="87">
        <v>3</v>
      </c>
      <c r="J114" s="81">
        <v>37.25</v>
      </c>
      <c r="K114" s="41"/>
      <c r="L114" s="83">
        <v>2.25</v>
      </c>
    </row>
    <row r="115" spans="1:12" ht="15" x14ac:dyDescent="0.25">
      <c r="A115" s="22"/>
      <c r="B115" s="14"/>
      <c r="C115" s="10"/>
      <c r="D115" s="7" t="s">
        <v>22</v>
      </c>
      <c r="E115" s="79" t="s">
        <v>85</v>
      </c>
      <c r="F115" s="81">
        <v>200</v>
      </c>
      <c r="G115" s="81">
        <v>0.13</v>
      </c>
      <c r="H115" s="81">
        <v>0.02</v>
      </c>
      <c r="I115" s="87">
        <v>15.05</v>
      </c>
      <c r="J115" s="81">
        <v>61.4</v>
      </c>
      <c r="K115" s="41"/>
      <c r="L115" s="83">
        <v>2.83</v>
      </c>
    </row>
    <row r="116" spans="1:12" ht="15" x14ac:dyDescent="0.25">
      <c r="A116" s="22"/>
      <c r="B116" s="14"/>
      <c r="C116" s="10"/>
      <c r="D116" s="7" t="s">
        <v>29</v>
      </c>
      <c r="E116" s="79" t="s">
        <v>43</v>
      </c>
      <c r="F116" s="81">
        <v>20</v>
      </c>
      <c r="G116" s="85">
        <v>1.47</v>
      </c>
      <c r="H116" s="85">
        <v>0.3</v>
      </c>
      <c r="I116" s="86">
        <v>8.9</v>
      </c>
      <c r="J116" s="85">
        <v>63</v>
      </c>
      <c r="K116" s="41"/>
      <c r="L116" s="83">
        <v>3.12</v>
      </c>
    </row>
    <row r="117" spans="1:12" ht="15" x14ac:dyDescent="0.25">
      <c r="A117" s="22"/>
      <c r="B117" s="14"/>
      <c r="C117" s="10"/>
      <c r="D117" s="7" t="s">
        <v>28</v>
      </c>
      <c r="E117" s="79" t="s">
        <v>44</v>
      </c>
      <c r="F117" s="81">
        <v>30</v>
      </c>
      <c r="G117" s="85">
        <v>2.2799999999999998</v>
      </c>
      <c r="H117" s="85">
        <v>0.27</v>
      </c>
      <c r="I117" s="86">
        <v>14.82</v>
      </c>
      <c r="J117" s="85">
        <v>66</v>
      </c>
      <c r="K117" s="41"/>
      <c r="L117" s="83">
        <v>2.02</v>
      </c>
    </row>
    <row r="118" spans="1:12" ht="15" x14ac:dyDescent="0.25">
      <c r="A118" s="22"/>
      <c r="B118" s="14"/>
      <c r="C118" s="10"/>
      <c r="D118" s="6" t="s">
        <v>24</v>
      </c>
      <c r="E118" s="79" t="s">
        <v>86</v>
      </c>
      <c r="F118" s="81">
        <v>100</v>
      </c>
      <c r="G118" s="85">
        <v>0.4</v>
      </c>
      <c r="H118" s="85">
        <v>0.4</v>
      </c>
      <c r="I118" s="86">
        <v>9.8000000000000007</v>
      </c>
      <c r="J118" s="85">
        <v>27</v>
      </c>
      <c r="K118" s="41"/>
      <c r="L118" s="83">
        <v>13.29</v>
      </c>
    </row>
    <row r="119" spans="1:12" ht="15" x14ac:dyDescent="0.25">
      <c r="A119" s="22"/>
      <c r="B119" s="14"/>
      <c r="C119" s="10"/>
      <c r="D119" s="6"/>
      <c r="E119" s="79" t="s">
        <v>87</v>
      </c>
      <c r="F119" s="81">
        <v>30</v>
      </c>
      <c r="G119" s="85">
        <v>1.75</v>
      </c>
      <c r="H119" s="85">
        <v>5.6</v>
      </c>
      <c r="I119" s="86">
        <v>19.600000000000001</v>
      </c>
      <c r="J119" s="85">
        <v>136.5</v>
      </c>
      <c r="K119" s="41"/>
      <c r="L119" s="83">
        <v>18</v>
      </c>
    </row>
    <row r="120" spans="1:12" ht="15.75" thickBot="1" x14ac:dyDescent="0.3">
      <c r="A120" s="23"/>
      <c r="B120" s="16"/>
      <c r="C120" s="8"/>
      <c r="D120" s="17" t="s">
        <v>30</v>
      </c>
      <c r="E120" s="9"/>
      <c r="F120" s="18">
        <f>SUM(F111:F119)</f>
        <v>730</v>
      </c>
      <c r="G120" s="18">
        <f t="shared" ref="G120:J120" si="44">SUM(G111:G119)</f>
        <v>17.3</v>
      </c>
      <c r="H120" s="18">
        <f t="shared" si="44"/>
        <v>19.600000000000001</v>
      </c>
      <c r="I120" s="18">
        <f t="shared" si="44"/>
        <v>83.85</v>
      </c>
      <c r="J120" s="18">
        <f t="shared" si="44"/>
        <v>583</v>
      </c>
      <c r="K120" s="24"/>
      <c r="L120" s="18">
        <f t="shared" ref="L120" si="45">SUM(L111:L119)</f>
        <v>95</v>
      </c>
    </row>
    <row r="121" spans="1:12" ht="15.75" thickBot="1" x14ac:dyDescent="0.3">
      <c r="A121" s="25">
        <f>A111</f>
        <v>2</v>
      </c>
      <c r="B121" s="12">
        <f>B111</f>
        <v>1</v>
      </c>
      <c r="C121" s="21" t="s">
        <v>50</v>
      </c>
      <c r="D121" s="7"/>
      <c r="E121" s="96" t="s">
        <v>68</v>
      </c>
      <c r="F121" s="97">
        <v>100</v>
      </c>
      <c r="G121" s="71">
        <v>290</v>
      </c>
      <c r="H121" s="64">
        <v>7.4</v>
      </c>
      <c r="I121" s="64">
        <v>8.1999999999999993</v>
      </c>
      <c r="J121" s="64">
        <v>47.7</v>
      </c>
      <c r="K121" s="41"/>
      <c r="L121" s="40">
        <v>17</v>
      </c>
    </row>
    <row r="122" spans="1:12" ht="15.75" thickBot="1" x14ac:dyDescent="0.3">
      <c r="A122" s="22"/>
      <c r="B122" s="14"/>
      <c r="C122" s="10" t="s">
        <v>51</v>
      </c>
      <c r="D122" s="7"/>
      <c r="E122" s="80" t="s">
        <v>69</v>
      </c>
      <c r="F122" s="82">
        <v>178</v>
      </c>
      <c r="G122" s="81">
        <v>105</v>
      </c>
      <c r="H122" s="81">
        <v>4.9800000000000004</v>
      </c>
      <c r="I122" s="81">
        <v>5.69</v>
      </c>
      <c r="J122" s="87">
        <v>8.36</v>
      </c>
      <c r="K122" s="41"/>
      <c r="L122" s="40">
        <v>13</v>
      </c>
    </row>
    <row r="123" spans="1:12" ht="15" x14ac:dyDescent="0.25">
      <c r="A123" s="22"/>
      <c r="B123" s="14"/>
      <c r="C123" s="10"/>
      <c r="D123" s="7"/>
      <c r="E123" s="39"/>
      <c r="F123" s="40"/>
      <c r="G123" s="40"/>
      <c r="H123" s="40"/>
      <c r="I123" s="40"/>
      <c r="J123" s="40"/>
      <c r="K123" s="41"/>
      <c r="L123" s="40"/>
    </row>
    <row r="124" spans="1:12" ht="15.75" thickBot="1" x14ac:dyDescent="0.3">
      <c r="A124" s="22"/>
      <c r="B124" s="14"/>
      <c r="C124" s="10"/>
      <c r="D124" s="7"/>
      <c r="E124" s="79"/>
      <c r="F124" s="81"/>
      <c r="G124" s="64"/>
      <c r="H124" s="64"/>
      <c r="I124" s="64"/>
      <c r="J124" s="64"/>
      <c r="K124" s="41"/>
      <c r="L124" s="113"/>
    </row>
    <row r="125" spans="1:12" ht="15.75" thickBot="1" x14ac:dyDescent="0.3">
      <c r="A125" s="22"/>
      <c r="B125" s="14"/>
      <c r="C125" s="10"/>
      <c r="D125" s="7"/>
      <c r="E125" s="51"/>
      <c r="F125" s="67"/>
      <c r="G125" s="64"/>
      <c r="H125" s="64"/>
      <c r="I125" s="64"/>
      <c r="J125" s="64"/>
      <c r="K125" s="41"/>
      <c r="L125" s="114"/>
    </row>
    <row r="126" spans="1:12" ht="15.75" thickBot="1" x14ac:dyDescent="0.3">
      <c r="A126" s="22"/>
      <c r="B126" s="14"/>
      <c r="C126" s="10"/>
      <c r="D126" s="7"/>
      <c r="E126" s="51"/>
      <c r="F126" s="67"/>
      <c r="G126" s="67"/>
      <c r="H126" s="67"/>
      <c r="I126" s="67"/>
      <c r="J126" s="67"/>
      <c r="K126" s="41"/>
      <c r="L126" s="115"/>
    </row>
    <row r="127" spans="1:12" ht="15.75" thickBot="1" x14ac:dyDescent="0.3">
      <c r="A127" s="22"/>
      <c r="B127" s="14"/>
      <c r="C127" s="10"/>
      <c r="D127" s="7"/>
      <c r="E127" s="51"/>
      <c r="F127" s="67"/>
      <c r="G127" s="64"/>
      <c r="H127" s="64"/>
      <c r="I127" s="64"/>
      <c r="J127" s="64"/>
      <c r="K127" s="41"/>
      <c r="L127" s="116"/>
    </row>
    <row r="128" spans="1:12" ht="15" x14ac:dyDescent="0.25">
      <c r="A128" s="22"/>
      <c r="B128" s="14"/>
      <c r="C128" s="10"/>
      <c r="D128" s="6"/>
      <c r="E128" s="79"/>
      <c r="F128" s="81"/>
      <c r="G128" s="85"/>
      <c r="H128" s="85"/>
      <c r="I128" s="86"/>
      <c r="J128" s="85"/>
      <c r="K128" s="41"/>
      <c r="L128" s="92"/>
    </row>
    <row r="129" spans="1:12" ht="15" x14ac:dyDescent="0.25">
      <c r="A129" s="22"/>
      <c r="B129" s="14"/>
      <c r="C129" s="10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23"/>
      <c r="B130" s="16"/>
      <c r="C130" s="8"/>
      <c r="D130" s="17" t="s">
        <v>30</v>
      </c>
      <c r="E130" s="9"/>
      <c r="F130" s="18">
        <f>SUM(F121:F129)</f>
        <v>278</v>
      </c>
      <c r="G130" s="18">
        <f t="shared" ref="G130:J130" si="46">SUM(G121:G129)</f>
        <v>395</v>
      </c>
      <c r="H130" s="18">
        <f t="shared" si="46"/>
        <v>12.38</v>
      </c>
      <c r="I130" s="18">
        <f t="shared" si="46"/>
        <v>13.89</v>
      </c>
      <c r="J130" s="18">
        <f t="shared" si="46"/>
        <v>56.06</v>
      </c>
      <c r="K130" s="24"/>
      <c r="L130" s="18">
        <f t="shared" ref="L130" si="47">SUM(L121:L129)</f>
        <v>30</v>
      </c>
    </row>
    <row r="131" spans="1:12" ht="15.75" thickBot="1" x14ac:dyDescent="0.25">
      <c r="A131" s="28">
        <f>A111</f>
        <v>2</v>
      </c>
      <c r="B131" s="29">
        <f>B111</f>
        <v>1</v>
      </c>
      <c r="C131" s="134" t="s">
        <v>4</v>
      </c>
      <c r="D131" s="135"/>
      <c r="E131" s="30"/>
      <c r="F131" s="31">
        <f>F120+F130</f>
        <v>1008</v>
      </c>
      <c r="G131" s="31">
        <f t="shared" ref="G131" si="48">G120+G130</f>
        <v>412.3</v>
      </c>
      <c r="H131" s="31">
        <f t="shared" ref="H131" si="49">H120+H130</f>
        <v>31.980000000000004</v>
      </c>
      <c r="I131" s="31">
        <f t="shared" ref="I131" si="50">I120+I130</f>
        <v>97.74</v>
      </c>
      <c r="J131" s="31">
        <f t="shared" ref="J131:L131" si="51">J120+J130</f>
        <v>639.05999999999995</v>
      </c>
      <c r="K131" s="31"/>
      <c r="L131" s="31">
        <f t="shared" si="51"/>
        <v>125</v>
      </c>
    </row>
    <row r="132" spans="1:12" ht="15.75" thickBot="1" x14ac:dyDescent="0.3">
      <c r="A132" s="13">
        <v>2</v>
      </c>
      <c r="B132" s="14">
        <v>2</v>
      </c>
      <c r="C132" s="21" t="s">
        <v>20</v>
      </c>
      <c r="D132" s="7" t="s">
        <v>25</v>
      </c>
      <c r="E132" s="39" t="s">
        <v>88</v>
      </c>
      <c r="F132" s="40" t="s">
        <v>91</v>
      </c>
      <c r="G132" s="40">
        <v>3.4</v>
      </c>
      <c r="H132" s="40">
        <v>0.63</v>
      </c>
      <c r="I132" s="40">
        <v>19.3</v>
      </c>
      <c r="J132" s="40">
        <v>31.98</v>
      </c>
      <c r="K132" s="41"/>
      <c r="L132" s="40">
        <v>22.72</v>
      </c>
    </row>
    <row r="133" spans="1:12" ht="15.75" thickBot="1" x14ac:dyDescent="0.3">
      <c r="A133" s="13"/>
      <c r="B133" s="14"/>
      <c r="C133" s="10"/>
      <c r="D133" s="5" t="s">
        <v>21</v>
      </c>
      <c r="E133" s="79" t="s">
        <v>89</v>
      </c>
      <c r="F133" s="81">
        <v>90</v>
      </c>
      <c r="G133" s="64">
        <v>8.02</v>
      </c>
      <c r="H133" s="64">
        <v>13.55</v>
      </c>
      <c r="I133" s="64">
        <v>0</v>
      </c>
      <c r="J133" s="64">
        <v>253.45</v>
      </c>
      <c r="K133" s="41"/>
      <c r="L133" s="113">
        <v>20.7</v>
      </c>
    </row>
    <row r="134" spans="1:12" ht="15.75" thickBot="1" x14ac:dyDescent="0.3">
      <c r="A134" s="13"/>
      <c r="B134" s="14"/>
      <c r="C134" s="10"/>
      <c r="D134" s="5" t="s">
        <v>21</v>
      </c>
      <c r="E134" s="51" t="s">
        <v>73</v>
      </c>
      <c r="F134" s="67">
        <v>150</v>
      </c>
      <c r="G134" s="64">
        <v>1.06</v>
      </c>
      <c r="H134" s="64">
        <v>4.8</v>
      </c>
      <c r="I134" s="64">
        <v>12.21</v>
      </c>
      <c r="J134" s="64">
        <v>95.15</v>
      </c>
      <c r="K134" s="41">
        <v>372</v>
      </c>
      <c r="L134" s="114">
        <v>18.47</v>
      </c>
    </row>
    <row r="135" spans="1:12" ht="15.75" thickBot="1" x14ac:dyDescent="0.3">
      <c r="A135" s="13"/>
      <c r="B135" s="14"/>
      <c r="C135" s="10"/>
      <c r="D135" s="7" t="s">
        <v>22</v>
      </c>
      <c r="E135" s="51" t="s">
        <v>90</v>
      </c>
      <c r="F135" s="67">
        <v>200</v>
      </c>
      <c r="G135" s="67">
        <v>0.13</v>
      </c>
      <c r="H135" s="67">
        <v>0.02</v>
      </c>
      <c r="I135" s="67">
        <v>15.05</v>
      </c>
      <c r="J135" s="67">
        <v>61.4</v>
      </c>
      <c r="K135" s="41"/>
      <c r="L135" s="115">
        <v>9.99</v>
      </c>
    </row>
    <row r="136" spans="1:12" ht="15.75" thickBot="1" x14ac:dyDescent="0.3">
      <c r="A136" s="13"/>
      <c r="B136" s="14"/>
      <c r="C136" s="10"/>
      <c r="D136" s="7" t="s">
        <v>29</v>
      </c>
      <c r="E136" s="51" t="s">
        <v>43</v>
      </c>
      <c r="F136" s="67">
        <v>20</v>
      </c>
      <c r="G136" s="64">
        <v>1.47</v>
      </c>
      <c r="H136" s="64">
        <v>0.3</v>
      </c>
      <c r="I136" s="64">
        <v>8.9</v>
      </c>
      <c r="J136" s="64">
        <v>63</v>
      </c>
      <c r="K136" s="41"/>
      <c r="L136" s="116">
        <v>3.12</v>
      </c>
    </row>
    <row r="137" spans="1:12" ht="15" x14ac:dyDescent="0.25">
      <c r="A137" s="13"/>
      <c r="B137" s="14"/>
      <c r="C137" s="10"/>
      <c r="D137" s="7"/>
      <c r="E137" s="79" t="s">
        <v>75</v>
      </c>
      <c r="F137" s="81">
        <v>35</v>
      </c>
      <c r="G137" s="85">
        <v>1</v>
      </c>
      <c r="H137" s="85">
        <v>0</v>
      </c>
      <c r="I137" s="86">
        <v>3.2</v>
      </c>
      <c r="J137" s="85">
        <v>4.0199999999999996</v>
      </c>
      <c r="K137" s="41"/>
      <c r="L137" s="92">
        <v>20</v>
      </c>
    </row>
    <row r="138" spans="1:12" ht="15" x14ac:dyDescent="0.25">
      <c r="A138" s="13"/>
      <c r="B138" s="14"/>
      <c r="C138" s="10"/>
      <c r="D138" s="7"/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13"/>
      <c r="B139" s="14"/>
      <c r="C139" s="10"/>
      <c r="D139" s="6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13"/>
      <c r="B140" s="14"/>
      <c r="C140" s="10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.75" thickBot="1" x14ac:dyDescent="0.3">
      <c r="A141" s="15"/>
      <c r="B141" s="16"/>
      <c r="C141" s="8"/>
      <c r="D141" s="17" t="s">
        <v>30</v>
      </c>
      <c r="E141" s="9"/>
      <c r="F141" s="18">
        <f>SUM(F132:F140)</f>
        <v>495</v>
      </c>
      <c r="G141" s="18">
        <f t="shared" ref="G141:J141" si="52">SUM(G132:G140)</f>
        <v>15.080000000000002</v>
      </c>
      <c r="H141" s="18">
        <f t="shared" si="52"/>
        <v>19.3</v>
      </c>
      <c r="I141" s="18">
        <f t="shared" si="52"/>
        <v>58.660000000000004</v>
      </c>
      <c r="J141" s="18">
        <f t="shared" si="52"/>
        <v>509</v>
      </c>
      <c r="K141" s="24"/>
      <c r="L141" s="18">
        <f t="shared" ref="L141" si="53">SUM(L132:L140)</f>
        <v>95</v>
      </c>
    </row>
    <row r="142" spans="1:12" ht="15.75" thickBot="1" x14ac:dyDescent="0.3">
      <c r="A142" s="12">
        <f>A132</f>
        <v>2</v>
      </c>
      <c r="B142" s="12">
        <f>B132</f>
        <v>2</v>
      </c>
      <c r="C142" s="21" t="s">
        <v>50</v>
      </c>
      <c r="D142" s="7"/>
      <c r="E142" s="96" t="s">
        <v>68</v>
      </c>
      <c r="F142" s="97">
        <v>100</v>
      </c>
      <c r="G142" s="71">
        <v>290</v>
      </c>
      <c r="H142" s="64">
        <v>7.4</v>
      </c>
      <c r="I142" s="64">
        <v>8.1999999999999993</v>
      </c>
      <c r="J142" s="64">
        <v>47.7</v>
      </c>
      <c r="K142" s="41"/>
      <c r="L142" s="40">
        <v>17</v>
      </c>
    </row>
    <row r="143" spans="1:12" ht="15.75" thickBot="1" x14ac:dyDescent="0.3">
      <c r="A143" s="13"/>
      <c r="B143" s="14"/>
      <c r="C143" s="10" t="s">
        <v>51</v>
      </c>
      <c r="D143" s="7"/>
      <c r="E143" s="80" t="s">
        <v>69</v>
      </c>
      <c r="F143" s="82">
        <v>178</v>
      </c>
      <c r="G143" s="81">
        <v>105</v>
      </c>
      <c r="H143" s="81">
        <v>4.9800000000000004</v>
      </c>
      <c r="I143" s="81">
        <v>5.69</v>
      </c>
      <c r="J143" s="87">
        <v>8.36</v>
      </c>
      <c r="K143" s="41"/>
      <c r="L143" s="40">
        <v>13</v>
      </c>
    </row>
    <row r="144" spans="1:12" ht="15" x14ac:dyDescent="0.25">
      <c r="A144" s="13"/>
      <c r="B144" s="14"/>
      <c r="C144" s="10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13"/>
      <c r="B145" s="14"/>
      <c r="C145" s="10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13"/>
      <c r="B146" s="14"/>
      <c r="C146" s="10"/>
      <c r="D146" s="7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13"/>
      <c r="B147" s="14"/>
      <c r="C147" s="10"/>
      <c r="D147" s="7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13"/>
      <c r="B148" s="14"/>
      <c r="C148" s="10"/>
      <c r="D148" s="7"/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13"/>
      <c r="B149" s="14"/>
      <c r="C149" s="10"/>
      <c r="D149" s="6"/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13"/>
      <c r="B150" s="14"/>
      <c r="C150" s="10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5"/>
      <c r="B151" s="16"/>
      <c r="C151" s="8"/>
      <c r="D151" s="17" t="s">
        <v>30</v>
      </c>
      <c r="E151" s="9"/>
      <c r="F151" s="18">
        <f>SUM(F142:F150)</f>
        <v>278</v>
      </c>
      <c r="G151" s="18">
        <f t="shared" ref="G151:J151" si="54">SUM(G142:G150)</f>
        <v>395</v>
      </c>
      <c r="H151" s="18">
        <f t="shared" si="54"/>
        <v>12.38</v>
      </c>
      <c r="I151" s="18">
        <f t="shared" si="54"/>
        <v>13.89</v>
      </c>
      <c r="J151" s="18">
        <f t="shared" si="54"/>
        <v>56.06</v>
      </c>
      <c r="K151" s="24"/>
      <c r="L151" s="18">
        <f t="shared" ref="L151" si="55">SUM(L142:L150)</f>
        <v>30</v>
      </c>
    </row>
    <row r="152" spans="1:12" ht="15.75" thickBot="1" x14ac:dyDescent="0.25">
      <c r="A152" s="32">
        <f>A132</f>
        <v>2</v>
      </c>
      <c r="B152" s="32">
        <f>B132</f>
        <v>2</v>
      </c>
      <c r="C152" s="134" t="s">
        <v>4</v>
      </c>
      <c r="D152" s="135"/>
      <c r="E152" s="30"/>
      <c r="F152" s="31">
        <f>F141+F151</f>
        <v>773</v>
      </c>
      <c r="G152" s="31">
        <f t="shared" ref="G152" si="56">G141+G151</f>
        <v>410.08</v>
      </c>
      <c r="H152" s="31">
        <f t="shared" ref="H152" si="57">H141+H151</f>
        <v>31.68</v>
      </c>
      <c r="I152" s="31">
        <f t="shared" ref="I152" si="58">I141+I151</f>
        <v>72.550000000000011</v>
      </c>
      <c r="J152" s="31">
        <f t="shared" ref="J152:L152" si="59">J141+J151</f>
        <v>565.05999999999995</v>
      </c>
      <c r="K152" s="31"/>
      <c r="L152" s="31">
        <f t="shared" si="59"/>
        <v>125</v>
      </c>
    </row>
    <row r="153" spans="1:12" ht="15.75" thickBot="1" x14ac:dyDescent="0.3">
      <c r="A153" s="19">
        <v>2</v>
      </c>
      <c r="B153" s="20">
        <v>3</v>
      </c>
      <c r="C153" s="21" t="s">
        <v>20</v>
      </c>
      <c r="D153" s="5"/>
      <c r="E153" s="51" t="s">
        <v>92</v>
      </c>
      <c r="F153" s="67">
        <v>60</v>
      </c>
      <c r="G153" s="64">
        <v>0.7</v>
      </c>
      <c r="H153" s="64">
        <v>7.7</v>
      </c>
      <c r="I153" s="64">
        <v>4.5</v>
      </c>
      <c r="J153" s="64">
        <v>89.2</v>
      </c>
      <c r="K153" s="68">
        <v>243</v>
      </c>
      <c r="L153" s="75">
        <v>19.940000000000001</v>
      </c>
    </row>
    <row r="154" spans="1:12" ht="30.75" thickBot="1" x14ac:dyDescent="0.3">
      <c r="A154" s="22"/>
      <c r="B154" s="14"/>
      <c r="C154" s="10"/>
      <c r="D154" s="5" t="s">
        <v>21</v>
      </c>
      <c r="E154" s="51" t="s">
        <v>93</v>
      </c>
      <c r="F154" s="67">
        <v>90</v>
      </c>
      <c r="G154" s="64">
        <v>13.6</v>
      </c>
      <c r="H154" s="64">
        <v>10.4</v>
      </c>
      <c r="I154" s="64">
        <v>13.6</v>
      </c>
      <c r="J154" s="64">
        <v>200</v>
      </c>
      <c r="K154" s="68">
        <v>171</v>
      </c>
      <c r="L154" s="92">
        <v>32.4</v>
      </c>
    </row>
    <row r="155" spans="1:12" ht="15.75" thickBot="1" x14ac:dyDescent="0.3">
      <c r="A155" s="22"/>
      <c r="B155" s="14"/>
      <c r="C155" s="10"/>
      <c r="D155" s="5" t="s">
        <v>21</v>
      </c>
      <c r="E155" s="51" t="s">
        <v>94</v>
      </c>
      <c r="F155" s="67" t="s">
        <v>67</v>
      </c>
      <c r="G155" s="64">
        <v>0.81</v>
      </c>
      <c r="H155" s="64">
        <v>2.5499999999999998</v>
      </c>
      <c r="I155" s="64">
        <v>13.86</v>
      </c>
      <c r="J155" s="64">
        <v>50</v>
      </c>
      <c r="K155" s="68">
        <v>366</v>
      </c>
      <c r="L155" s="92">
        <v>6.87</v>
      </c>
    </row>
    <row r="156" spans="1:12" ht="15.75" customHeight="1" thickBot="1" x14ac:dyDescent="0.3">
      <c r="A156" s="22"/>
      <c r="B156" s="14"/>
      <c r="C156" s="10"/>
      <c r="D156" s="7" t="s">
        <v>23</v>
      </c>
      <c r="E156" s="51" t="s">
        <v>72</v>
      </c>
      <c r="F156" s="67">
        <v>50</v>
      </c>
      <c r="G156" s="64">
        <v>0.57999999999999996</v>
      </c>
      <c r="H156" s="64">
        <v>2.1</v>
      </c>
      <c r="I156" s="64">
        <v>3</v>
      </c>
      <c r="J156" s="64">
        <v>31.55</v>
      </c>
      <c r="K156" s="68">
        <v>385</v>
      </c>
      <c r="L156" s="92">
        <v>2.25</v>
      </c>
    </row>
    <row r="157" spans="1:12" ht="15.75" thickBot="1" x14ac:dyDescent="0.3">
      <c r="A157" s="22"/>
      <c r="B157" s="14"/>
      <c r="C157" s="10"/>
      <c r="D157" s="7" t="s">
        <v>22</v>
      </c>
      <c r="E157" s="51" t="s">
        <v>79</v>
      </c>
      <c r="F157" s="67">
        <v>200</v>
      </c>
      <c r="G157" s="64">
        <v>7.0000000000000007E-2</v>
      </c>
      <c r="H157" s="64">
        <v>0.02</v>
      </c>
      <c r="I157" s="64">
        <v>5</v>
      </c>
      <c r="J157" s="64">
        <v>60</v>
      </c>
      <c r="K157" s="41"/>
      <c r="L157" s="93">
        <v>1.88</v>
      </c>
    </row>
    <row r="158" spans="1:12" ht="15.75" thickBot="1" x14ac:dyDescent="0.3">
      <c r="A158" s="22"/>
      <c r="B158" s="14"/>
      <c r="C158" s="10"/>
      <c r="D158" s="7" t="s">
        <v>28</v>
      </c>
      <c r="E158" s="51" t="s">
        <v>44</v>
      </c>
      <c r="F158" s="67">
        <v>30</v>
      </c>
      <c r="G158" s="64">
        <v>2.2799999999999998</v>
      </c>
      <c r="H158" s="64">
        <v>0.27</v>
      </c>
      <c r="I158" s="64">
        <v>14.82</v>
      </c>
      <c r="J158" s="64">
        <v>66</v>
      </c>
      <c r="K158" s="41"/>
      <c r="L158" s="93">
        <v>2.02</v>
      </c>
    </row>
    <row r="159" spans="1:12" ht="15.75" thickBot="1" x14ac:dyDescent="0.3">
      <c r="A159" s="22"/>
      <c r="B159" s="14"/>
      <c r="C159" s="10"/>
      <c r="D159" s="7" t="s">
        <v>29</v>
      </c>
      <c r="E159" s="51" t="s">
        <v>43</v>
      </c>
      <c r="F159" s="67">
        <v>20</v>
      </c>
      <c r="G159" s="64">
        <v>1.47</v>
      </c>
      <c r="H159" s="64">
        <v>0.3</v>
      </c>
      <c r="I159" s="64">
        <v>8.9</v>
      </c>
      <c r="J159" s="64">
        <v>63</v>
      </c>
      <c r="K159" s="41"/>
      <c r="L159" s="116">
        <v>3.12</v>
      </c>
    </row>
    <row r="160" spans="1:12" ht="15.75" thickBot="1" x14ac:dyDescent="0.3">
      <c r="A160" s="22"/>
      <c r="B160" s="14"/>
      <c r="C160" s="10"/>
      <c r="D160" s="7" t="s">
        <v>24</v>
      </c>
      <c r="E160" s="51" t="s">
        <v>95</v>
      </c>
      <c r="F160" s="67">
        <v>0.17599999999999999</v>
      </c>
      <c r="G160" s="64">
        <v>0.4</v>
      </c>
      <c r="H160" s="64">
        <v>0.3</v>
      </c>
      <c r="I160" s="64">
        <v>10.3</v>
      </c>
      <c r="J160" s="64">
        <v>47</v>
      </c>
      <c r="K160" s="41"/>
      <c r="L160" s="92">
        <v>26.52</v>
      </c>
    </row>
    <row r="161" spans="1:12" ht="15" x14ac:dyDescent="0.25">
      <c r="A161" s="22"/>
      <c r="B161" s="14"/>
      <c r="C161" s="10"/>
      <c r="D161" s="7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2"/>
      <c r="B162" s="14"/>
      <c r="C162" s="10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2"/>
      <c r="B163" s="14"/>
      <c r="C163" s="1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.75" thickBot="1" x14ac:dyDescent="0.3">
      <c r="A164" s="23"/>
      <c r="B164" s="16"/>
      <c r="C164" s="8"/>
      <c r="D164" s="17" t="s">
        <v>30</v>
      </c>
      <c r="E164" s="9"/>
      <c r="F164" s="18">
        <f>SUM(F153:F163)</f>
        <v>450.17599999999999</v>
      </c>
      <c r="G164" s="18">
        <f t="shared" ref="G164:J164" si="60">SUM(G153:G163)</f>
        <v>19.909999999999997</v>
      </c>
      <c r="H164" s="18">
        <f t="shared" si="60"/>
        <v>23.640000000000004</v>
      </c>
      <c r="I164" s="18">
        <f t="shared" si="60"/>
        <v>73.98</v>
      </c>
      <c r="J164" s="18">
        <f t="shared" si="60"/>
        <v>606.75</v>
      </c>
      <c r="K164" s="24"/>
      <c r="L164" s="18">
        <f t="shared" ref="L164" si="61">SUM(L153:L163)</f>
        <v>95</v>
      </c>
    </row>
    <row r="165" spans="1:12" ht="15.75" thickBot="1" x14ac:dyDescent="0.3">
      <c r="A165" s="25">
        <f>A153</f>
        <v>2</v>
      </c>
      <c r="B165" s="12">
        <f>B153</f>
        <v>3</v>
      </c>
      <c r="C165" s="21" t="s">
        <v>50</v>
      </c>
      <c r="D165" s="7"/>
      <c r="E165" s="96" t="s">
        <v>68</v>
      </c>
      <c r="F165" s="97">
        <v>100</v>
      </c>
      <c r="G165" s="71">
        <v>290</v>
      </c>
      <c r="H165" s="64">
        <v>7.4</v>
      </c>
      <c r="I165" s="64">
        <v>8.1999999999999993</v>
      </c>
      <c r="J165" s="64">
        <v>47.7</v>
      </c>
      <c r="K165" s="41"/>
      <c r="L165" s="40">
        <v>17</v>
      </c>
    </row>
    <row r="166" spans="1:12" ht="15.75" thickBot="1" x14ac:dyDescent="0.3">
      <c r="A166" s="22"/>
      <c r="B166" s="14"/>
      <c r="C166" s="10" t="s">
        <v>51</v>
      </c>
      <c r="D166" s="7"/>
      <c r="E166" s="80" t="s">
        <v>69</v>
      </c>
      <c r="F166" s="82">
        <v>178</v>
      </c>
      <c r="G166" s="81">
        <v>105</v>
      </c>
      <c r="H166" s="81">
        <v>4.9800000000000004</v>
      </c>
      <c r="I166" s="81">
        <v>5.69</v>
      </c>
      <c r="J166" s="87">
        <v>8.36</v>
      </c>
      <c r="K166" s="41"/>
      <c r="L166" s="40">
        <v>13</v>
      </c>
    </row>
    <row r="167" spans="1:12" ht="15" x14ac:dyDescent="0.25">
      <c r="A167" s="22"/>
      <c r="B167" s="14"/>
      <c r="C167" s="10"/>
      <c r="D167" s="7"/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2"/>
      <c r="B168" s="14"/>
      <c r="C168" s="10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7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6"/>
      <c r="C174" s="8"/>
      <c r="D174" s="17" t="s">
        <v>30</v>
      </c>
      <c r="E174" s="9"/>
      <c r="F174" s="18">
        <f>SUM(F165:F173)</f>
        <v>278</v>
      </c>
      <c r="G174" s="18">
        <f t="shared" ref="G174:J174" si="62">SUM(G165:G173)</f>
        <v>395</v>
      </c>
      <c r="H174" s="18">
        <f t="shared" si="62"/>
        <v>12.38</v>
      </c>
      <c r="I174" s="18">
        <f t="shared" si="62"/>
        <v>13.89</v>
      </c>
      <c r="J174" s="18">
        <f t="shared" si="62"/>
        <v>56.06</v>
      </c>
      <c r="K174" s="24"/>
      <c r="L174" s="18">
        <f t="shared" ref="L174" si="63">SUM(L165:L173)</f>
        <v>30</v>
      </c>
    </row>
    <row r="175" spans="1:12" ht="15.75" thickBot="1" x14ac:dyDescent="0.25">
      <c r="A175" s="28">
        <f>A153</f>
        <v>2</v>
      </c>
      <c r="B175" s="29">
        <f>B153</f>
        <v>3</v>
      </c>
      <c r="C175" s="134" t="s">
        <v>4</v>
      </c>
      <c r="D175" s="135"/>
      <c r="E175" s="30"/>
      <c r="F175" s="31">
        <f>F164+F174</f>
        <v>728.17599999999993</v>
      </c>
      <c r="G175" s="31">
        <f t="shared" ref="G175" si="64">G164+G174</f>
        <v>414.90999999999997</v>
      </c>
      <c r="H175" s="31">
        <f t="shared" ref="H175" si="65">H164+H174</f>
        <v>36.020000000000003</v>
      </c>
      <c r="I175" s="31">
        <f t="shared" ref="I175" si="66">I164+I174</f>
        <v>87.87</v>
      </c>
      <c r="J175" s="31">
        <f t="shared" ref="J175:L175" si="67">J164+J174</f>
        <v>662.81</v>
      </c>
      <c r="K175" s="31"/>
      <c r="L175" s="31">
        <f t="shared" si="67"/>
        <v>125</v>
      </c>
    </row>
    <row r="176" spans="1:12" ht="16.5" thickBot="1" x14ac:dyDescent="0.3">
      <c r="A176" s="19">
        <v>2</v>
      </c>
      <c r="B176" s="20">
        <v>4</v>
      </c>
      <c r="C176" s="21" t="s">
        <v>20</v>
      </c>
      <c r="D176" s="5" t="s">
        <v>25</v>
      </c>
      <c r="E176" s="117" t="s">
        <v>96</v>
      </c>
      <c r="F176" s="119">
        <v>60</v>
      </c>
      <c r="G176" s="125">
        <v>1.7</v>
      </c>
      <c r="H176" s="123">
        <v>1.4</v>
      </c>
      <c r="I176" s="123">
        <v>9.6999999999999993</v>
      </c>
      <c r="J176" s="123">
        <v>57.2</v>
      </c>
      <c r="K176" s="119">
        <v>279</v>
      </c>
      <c r="L176" s="121">
        <v>3.75</v>
      </c>
    </row>
    <row r="177" spans="1:12" ht="16.5" thickBot="1" x14ac:dyDescent="0.3">
      <c r="A177" s="22"/>
      <c r="B177" s="14"/>
      <c r="C177" s="10"/>
      <c r="D177" s="5" t="s">
        <v>21</v>
      </c>
      <c r="E177" s="117" t="s">
        <v>97</v>
      </c>
      <c r="F177" s="119">
        <v>90</v>
      </c>
      <c r="G177" s="125">
        <v>5.32</v>
      </c>
      <c r="H177" s="123">
        <v>6.02</v>
      </c>
      <c r="I177" s="123">
        <v>10.06</v>
      </c>
      <c r="J177" s="123">
        <v>128</v>
      </c>
      <c r="K177" s="119">
        <v>309</v>
      </c>
      <c r="L177" s="121">
        <v>32.4</v>
      </c>
    </row>
    <row r="178" spans="1:12" ht="15" x14ac:dyDescent="0.25">
      <c r="A178" s="22"/>
      <c r="B178" s="14"/>
      <c r="C178" s="10"/>
      <c r="D178" s="5" t="s">
        <v>21</v>
      </c>
      <c r="E178" s="117" t="s">
        <v>40</v>
      </c>
      <c r="F178" s="119">
        <v>150</v>
      </c>
      <c r="G178" s="126">
        <v>5.5</v>
      </c>
      <c r="H178" s="124">
        <v>4.5</v>
      </c>
      <c r="I178" s="124">
        <v>7.98</v>
      </c>
      <c r="J178" s="124">
        <v>138.44999999999999</v>
      </c>
      <c r="K178" s="119">
        <v>366</v>
      </c>
      <c r="L178" s="121">
        <v>2.8</v>
      </c>
    </row>
    <row r="179" spans="1:12" ht="15" x14ac:dyDescent="0.25">
      <c r="A179" s="22"/>
      <c r="B179" s="14"/>
      <c r="C179" s="10"/>
      <c r="D179" s="7" t="s">
        <v>23</v>
      </c>
      <c r="E179" s="117" t="s">
        <v>84</v>
      </c>
      <c r="F179" s="119">
        <v>50</v>
      </c>
      <c r="G179" s="127">
        <v>0.57999999999999996</v>
      </c>
      <c r="H179" s="119">
        <v>2.1</v>
      </c>
      <c r="I179" s="119">
        <v>3</v>
      </c>
      <c r="J179" s="119">
        <v>31.55</v>
      </c>
      <c r="K179" s="41"/>
      <c r="L179" s="121">
        <v>2.25</v>
      </c>
    </row>
    <row r="180" spans="1:12" ht="15" x14ac:dyDescent="0.25">
      <c r="A180" s="22"/>
      <c r="B180" s="14"/>
      <c r="C180" s="10"/>
      <c r="D180" s="7" t="s">
        <v>24</v>
      </c>
      <c r="E180" s="117" t="s">
        <v>98</v>
      </c>
      <c r="F180" s="119">
        <v>200</v>
      </c>
      <c r="G180" s="127">
        <v>0</v>
      </c>
      <c r="H180" s="119">
        <v>3.54</v>
      </c>
      <c r="I180" s="119">
        <v>14.71</v>
      </c>
      <c r="J180" s="119">
        <v>118.6</v>
      </c>
      <c r="K180" s="41"/>
      <c r="L180" s="121">
        <v>10.66</v>
      </c>
    </row>
    <row r="181" spans="1:12" ht="15.75" thickBot="1" x14ac:dyDescent="0.3">
      <c r="A181" s="22"/>
      <c r="B181" s="14"/>
      <c r="C181" s="10"/>
      <c r="D181" s="7" t="s">
        <v>29</v>
      </c>
      <c r="E181" s="118" t="s">
        <v>43</v>
      </c>
      <c r="F181" s="120">
        <v>30</v>
      </c>
      <c r="G181" s="128">
        <v>1.47</v>
      </c>
      <c r="H181" s="112">
        <v>0.3</v>
      </c>
      <c r="I181" s="112">
        <v>8.9</v>
      </c>
      <c r="J181" s="112">
        <v>63</v>
      </c>
      <c r="K181" s="41"/>
      <c r="L181" s="122">
        <v>3.12</v>
      </c>
    </row>
    <row r="182" spans="1:12" ht="15" x14ac:dyDescent="0.25">
      <c r="A182" s="22"/>
      <c r="B182" s="14"/>
      <c r="C182" s="10"/>
      <c r="D182" s="7" t="s">
        <v>28</v>
      </c>
      <c r="E182" s="117" t="s">
        <v>44</v>
      </c>
      <c r="F182" s="119">
        <v>30</v>
      </c>
      <c r="G182" s="126">
        <v>2.2799999999999998</v>
      </c>
      <c r="H182" s="124">
        <v>0.27</v>
      </c>
      <c r="I182" s="124">
        <v>14.82</v>
      </c>
      <c r="J182" s="124">
        <v>66</v>
      </c>
      <c r="K182" s="41"/>
      <c r="L182" s="121">
        <v>2.02</v>
      </c>
    </row>
    <row r="183" spans="1:12" ht="15" x14ac:dyDescent="0.25">
      <c r="A183" s="22"/>
      <c r="B183" s="14"/>
      <c r="C183" s="10"/>
      <c r="D183" s="7"/>
      <c r="E183" s="117" t="s">
        <v>99</v>
      </c>
      <c r="F183" s="119">
        <v>35</v>
      </c>
      <c r="G183" s="126">
        <v>1.75</v>
      </c>
      <c r="H183" s="124">
        <v>5.6</v>
      </c>
      <c r="I183" s="124">
        <v>19.600000000000001</v>
      </c>
      <c r="J183" s="124">
        <v>136.5</v>
      </c>
      <c r="K183" s="41"/>
      <c r="L183" s="121">
        <v>20</v>
      </c>
    </row>
    <row r="184" spans="1:12" ht="15.75" thickBot="1" x14ac:dyDescent="0.3">
      <c r="A184" s="22"/>
      <c r="B184" s="14"/>
      <c r="C184" s="10"/>
      <c r="D184" s="7" t="s">
        <v>24</v>
      </c>
      <c r="E184" s="118" t="s">
        <v>100</v>
      </c>
      <c r="F184" s="120">
        <v>138</v>
      </c>
      <c r="G184" s="128">
        <v>1</v>
      </c>
      <c r="H184" s="112">
        <v>0</v>
      </c>
      <c r="I184" s="112">
        <v>3.2</v>
      </c>
      <c r="J184" s="112">
        <v>4.0199999999999996</v>
      </c>
      <c r="K184" s="41"/>
      <c r="L184" s="122">
        <v>18</v>
      </c>
    </row>
    <row r="185" spans="1:12" ht="15" x14ac:dyDescent="0.25">
      <c r="A185" s="22"/>
      <c r="B185" s="14"/>
      <c r="C185" s="10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2"/>
      <c r="B186" s="14"/>
      <c r="C186" s="10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5.75" thickBot="1" x14ac:dyDescent="0.3">
      <c r="A187" s="23"/>
      <c r="B187" s="16"/>
      <c r="C187" s="8"/>
      <c r="D187" s="17" t="s">
        <v>30</v>
      </c>
      <c r="E187" s="9"/>
      <c r="F187" s="18">
        <f>SUM(F176:F186)</f>
        <v>783</v>
      </c>
      <c r="G187" s="18">
        <f t="shared" ref="G187:J187" si="68">SUM(G176:G186)</f>
        <v>19.600000000000001</v>
      </c>
      <c r="H187" s="18">
        <f t="shared" si="68"/>
        <v>23.729999999999997</v>
      </c>
      <c r="I187" s="18">
        <f t="shared" si="68"/>
        <v>91.970000000000013</v>
      </c>
      <c r="J187" s="18">
        <f t="shared" si="68"/>
        <v>743.31999999999994</v>
      </c>
      <c r="K187" s="24"/>
      <c r="L187" s="18">
        <f t="shared" ref="L187" si="69">SUM(L176:L186)</f>
        <v>95</v>
      </c>
    </row>
    <row r="188" spans="1:12" ht="15.75" thickBot="1" x14ac:dyDescent="0.3">
      <c r="A188" s="25">
        <f>A176</f>
        <v>2</v>
      </c>
      <c r="B188" s="12">
        <f>B176</f>
        <v>4</v>
      </c>
      <c r="C188" s="21" t="s">
        <v>50</v>
      </c>
      <c r="D188" s="7"/>
      <c r="E188" s="96" t="s">
        <v>68</v>
      </c>
      <c r="F188" s="97">
        <v>100</v>
      </c>
      <c r="G188" s="71">
        <v>290</v>
      </c>
      <c r="H188" s="64">
        <v>7.4</v>
      </c>
      <c r="I188" s="64">
        <v>8.1999999999999993</v>
      </c>
      <c r="J188" s="64">
        <v>47.7</v>
      </c>
      <c r="K188" s="41"/>
      <c r="L188" s="40">
        <v>17</v>
      </c>
    </row>
    <row r="189" spans="1:12" ht="15.75" thickBot="1" x14ac:dyDescent="0.3">
      <c r="A189" s="22"/>
      <c r="B189" s="14"/>
      <c r="C189" s="10" t="s">
        <v>51</v>
      </c>
      <c r="D189" s="7"/>
      <c r="E189" s="80" t="s">
        <v>69</v>
      </c>
      <c r="F189" s="82">
        <v>178</v>
      </c>
      <c r="G189" s="81">
        <v>105</v>
      </c>
      <c r="H189" s="81">
        <v>4.9800000000000004</v>
      </c>
      <c r="I189" s="81">
        <v>5.69</v>
      </c>
      <c r="J189" s="87">
        <v>8.36</v>
      </c>
      <c r="K189" s="41"/>
      <c r="L189" s="40">
        <v>13</v>
      </c>
    </row>
    <row r="190" spans="1:12" ht="15" x14ac:dyDescent="0.25">
      <c r="A190" s="22"/>
      <c r="B190" s="14"/>
      <c r="C190" s="10"/>
      <c r="D190" s="7"/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2"/>
      <c r="B191" s="14"/>
      <c r="C191" s="10"/>
      <c r="D191" s="7"/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7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2"/>
      <c r="B195" s="14"/>
      <c r="C195" s="10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2"/>
      <c r="B196" s="14"/>
      <c r="C196" s="10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6"/>
      <c r="C197" s="8"/>
      <c r="D197" s="17" t="s">
        <v>30</v>
      </c>
      <c r="E197" s="9"/>
      <c r="F197" s="18">
        <f>SUM(F188:F196)</f>
        <v>278</v>
      </c>
      <c r="G197" s="18">
        <f t="shared" ref="G197:J197" si="70">SUM(G188:G196)</f>
        <v>395</v>
      </c>
      <c r="H197" s="18">
        <f t="shared" si="70"/>
        <v>12.38</v>
      </c>
      <c r="I197" s="18">
        <f t="shared" si="70"/>
        <v>13.89</v>
      </c>
      <c r="J197" s="18">
        <f t="shared" si="70"/>
        <v>56.06</v>
      </c>
      <c r="K197" s="24"/>
      <c r="L197" s="18">
        <f t="shared" ref="L197" si="71">SUM(L188:L196)</f>
        <v>30</v>
      </c>
    </row>
    <row r="198" spans="1:12" ht="15.75" thickBot="1" x14ac:dyDescent="0.25">
      <c r="A198" s="28">
        <f>A176</f>
        <v>2</v>
      </c>
      <c r="B198" s="29">
        <f>B176</f>
        <v>4</v>
      </c>
      <c r="C198" s="134" t="s">
        <v>4</v>
      </c>
      <c r="D198" s="135"/>
      <c r="E198" s="30"/>
      <c r="F198" s="31">
        <f>F187+F197</f>
        <v>1061</v>
      </c>
      <c r="G198" s="31">
        <f t="shared" ref="G198" si="72">G187+G197</f>
        <v>414.6</v>
      </c>
      <c r="H198" s="31">
        <f t="shared" ref="H198" si="73">H187+H197</f>
        <v>36.11</v>
      </c>
      <c r="I198" s="31">
        <f t="shared" ref="I198" si="74">I187+I197</f>
        <v>105.86000000000001</v>
      </c>
      <c r="J198" s="31">
        <f t="shared" ref="J198:L198" si="75">J187+J197</f>
        <v>799.37999999999988</v>
      </c>
      <c r="K198" s="31"/>
      <c r="L198" s="31">
        <f t="shared" si="75"/>
        <v>125</v>
      </c>
    </row>
    <row r="199" spans="1:12" ht="15.75" thickBot="1" x14ac:dyDescent="0.3">
      <c r="A199" s="19">
        <v>2</v>
      </c>
      <c r="B199" s="20">
        <v>5</v>
      </c>
      <c r="C199" s="21" t="s">
        <v>20</v>
      </c>
      <c r="D199" s="5" t="s">
        <v>21</v>
      </c>
      <c r="E199" s="129" t="s">
        <v>60</v>
      </c>
      <c r="F199" s="130" t="s">
        <v>65</v>
      </c>
      <c r="G199" s="64">
        <v>4</v>
      </c>
      <c r="H199" s="64">
        <v>2.2999999999999998</v>
      </c>
      <c r="I199" s="64">
        <v>5.76</v>
      </c>
      <c r="J199" s="64">
        <v>70.8</v>
      </c>
      <c r="K199" s="38"/>
      <c r="L199" s="101">
        <v>8.43</v>
      </c>
    </row>
    <row r="200" spans="1:12" ht="15.75" thickBot="1" x14ac:dyDescent="0.3">
      <c r="A200" s="22"/>
      <c r="B200" s="14"/>
      <c r="C200" s="10"/>
      <c r="D200" s="5" t="s">
        <v>21</v>
      </c>
      <c r="E200" s="51" t="s">
        <v>101</v>
      </c>
      <c r="F200" s="67" t="s">
        <v>67</v>
      </c>
      <c r="G200" s="67">
        <v>6</v>
      </c>
      <c r="H200" s="67">
        <v>5.0199999999999996</v>
      </c>
      <c r="I200" s="67">
        <v>16.829999999999998</v>
      </c>
      <c r="J200" s="67">
        <v>132.4</v>
      </c>
      <c r="K200" s="41"/>
      <c r="L200" s="101">
        <v>18.97</v>
      </c>
    </row>
    <row r="201" spans="1:12" ht="15.75" thickBot="1" x14ac:dyDescent="0.3">
      <c r="A201" s="22"/>
      <c r="B201" s="14"/>
      <c r="C201" s="10"/>
      <c r="D201" s="7" t="s">
        <v>22</v>
      </c>
      <c r="E201" s="51" t="s">
        <v>63</v>
      </c>
      <c r="F201" s="67">
        <v>200</v>
      </c>
      <c r="G201" s="64">
        <v>4.07</v>
      </c>
      <c r="H201" s="64">
        <v>3.54</v>
      </c>
      <c r="I201" s="64">
        <v>14.71</v>
      </c>
      <c r="J201" s="64">
        <v>18.600000000000001</v>
      </c>
      <c r="K201" s="41">
        <v>382</v>
      </c>
      <c r="L201" s="109">
        <v>9.98</v>
      </c>
    </row>
    <row r="202" spans="1:12" ht="15.75" thickBot="1" x14ac:dyDescent="0.3">
      <c r="A202" s="22"/>
      <c r="B202" s="14"/>
      <c r="C202" s="10"/>
      <c r="D202" s="7" t="s">
        <v>29</v>
      </c>
      <c r="E202" s="51" t="s">
        <v>43</v>
      </c>
      <c r="F202" s="67">
        <v>30</v>
      </c>
      <c r="G202" s="64">
        <v>1.47</v>
      </c>
      <c r="H202" s="64">
        <v>0.3</v>
      </c>
      <c r="I202" s="64">
        <v>8.9</v>
      </c>
      <c r="J202" s="64">
        <v>63</v>
      </c>
      <c r="K202" s="41"/>
      <c r="L202" s="101">
        <v>3.12</v>
      </c>
    </row>
    <row r="203" spans="1:12" ht="15.75" thickBot="1" x14ac:dyDescent="0.3">
      <c r="A203" s="22"/>
      <c r="B203" s="14"/>
      <c r="C203" s="10"/>
      <c r="D203" s="7"/>
      <c r="E203" s="51" t="s">
        <v>102</v>
      </c>
      <c r="F203" s="67">
        <v>16</v>
      </c>
      <c r="G203" s="64">
        <v>0.64</v>
      </c>
      <c r="H203" s="64">
        <v>4</v>
      </c>
      <c r="I203" s="64">
        <v>9.92</v>
      </c>
      <c r="J203" s="64">
        <v>78.400000000000006</v>
      </c>
      <c r="K203" s="41"/>
      <c r="L203" s="101">
        <v>30</v>
      </c>
    </row>
    <row r="204" spans="1:12" ht="15.75" thickBot="1" x14ac:dyDescent="0.3">
      <c r="A204" s="22"/>
      <c r="B204" s="14"/>
      <c r="C204" s="10"/>
      <c r="D204" s="7" t="s">
        <v>24</v>
      </c>
      <c r="E204" s="51" t="s">
        <v>103</v>
      </c>
      <c r="F204" s="67">
        <v>150</v>
      </c>
      <c r="G204" s="64">
        <v>1</v>
      </c>
      <c r="H204" s="64">
        <v>0</v>
      </c>
      <c r="I204" s="64">
        <v>3.2</v>
      </c>
      <c r="J204" s="64">
        <v>4.0199999999999996</v>
      </c>
      <c r="K204" s="41"/>
      <c r="L204" s="101">
        <v>24.5</v>
      </c>
    </row>
    <row r="205" spans="1:12" ht="15" x14ac:dyDescent="0.25">
      <c r="A205" s="22"/>
      <c r="B205" s="14"/>
      <c r="C205" s="10"/>
      <c r="D205" s="7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2"/>
      <c r="B206" s="14"/>
      <c r="C206" s="10"/>
      <c r="D206" s="7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2"/>
      <c r="B207" s="14"/>
      <c r="C207" s="10"/>
      <c r="D207" s="7"/>
      <c r="E207" s="39"/>
      <c r="F207" s="40"/>
      <c r="G207" s="40"/>
      <c r="H207" s="40"/>
      <c r="I207" s="40"/>
      <c r="J207" s="40"/>
      <c r="K207" s="41"/>
      <c r="L207" s="40"/>
    </row>
    <row r="208" spans="1:12" ht="15" x14ac:dyDescent="0.25">
      <c r="A208" s="22"/>
      <c r="B208" s="14"/>
      <c r="C208" s="10"/>
      <c r="D208" s="6"/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2"/>
      <c r="B209" s="14"/>
      <c r="C209" s="10"/>
      <c r="D209" s="6"/>
      <c r="E209" s="39"/>
      <c r="F209" s="40"/>
      <c r="G209" s="40"/>
      <c r="H209" s="40"/>
      <c r="I209" s="40"/>
      <c r="J209" s="40"/>
      <c r="K209" s="41"/>
      <c r="L209" s="40"/>
    </row>
    <row r="210" spans="1:12" ht="15.75" customHeight="1" thickBot="1" x14ac:dyDescent="0.3">
      <c r="A210" s="23"/>
      <c r="B210" s="16"/>
      <c r="C210" s="8"/>
      <c r="D210" s="17" t="s">
        <v>30</v>
      </c>
      <c r="E210" s="9"/>
      <c r="F210" s="18">
        <f>SUM(F199:F209)</f>
        <v>396</v>
      </c>
      <c r="G210" s="18">
        <f t="shared" ref="G210:J210" si="76">SUM(G199:G209)</f>
        <v>17.18</v>
      </c>
      <c r="H210" s="18">
        <f t="shared" si="76"/>
        <v>15.16</v>
      </c>
      <c r="I210" s="18">
        <f t="shared" si="76"/>
        <v>59.32</v>
      </c>
      <c r="J210" s="18">
        <f t="shared" si="76"/>
        <v>367.21999999999991</v>
      </c>
      <c r="K210" s="24"/>
      <c r="L210" s="18">
        <f t="shared" ref="L210" si="77">SUM(L199:L209)</f>
        <v>95</v>
      </c>
    </row>
    <row r="211" spans="1:12" ht="15.75" thickBot="1" x14ac:dyDescent="0.3">
      <c r="A211" s="25">
        <f>A199</f>
        <v>2</v>
      </c>
      <c r="B211" s="12">
        <f>B199</f>
        <v>5</v>
      </c>
      <c r="C211" s="21" t="s">
        <v>50</v>
      </c>
      <c r="D211" s="7"/>
      <c r="E211" s="96" t="s">
        <v>68</v>
      </c>
      <c r="F211" s="97">
        <v>100</v>
      </c>
      <c r="G211" s="71">
        <v>290</v>
      </c>
      <c r="H211" s="64">
        <v>7.4</v>
      </c>
      <c r="I211" s="64">
        <v>8.1999999999999993</v>
      </c>
      <c r="J211" s="64">
        <v>47.7</v>
      </c>
      <c r="K211" s="41"/>
      <c r="L211" s="40">
        <v>17</v>
      </c>
    </row>
    <row r="212" spans="1:12" ht="15.75" thickBot="1" x14ac:dyDescent="0.3">
      <c r="A212" s="22"/>
      <c r="B212" s="14"/>
      <c r="C212" s="10" t="s">
        <v>51</v>
      </c>
      <c r="D212" s="7"/>
      <c r="E212" s="80" t="s">
        <v>69</v>
      </c>
      <c r="F212" s="82">
        <v>178</v>
      </c>
      <c r="G212" s="81">
        <v>105</v>
      </c>
      <c r="H212" s="81">
        <v>4.9800000000000004</v>
      </c>
      <c r="I212" s="81">
        <v>5.69</v>
      </c>
      <c r="J212" s="87">
        <v>8.36</v>
      </c>
      <c r="K212" s="41"/>
      <c r="L212" s="40">
        <v>13</v>
      </c>
    </row>
    <row r="213" spans="1:12" ht="15" x14ac:dyDescent="0.25">
      <c r="A213" s="22"/>
      <c r="B213" s="14"/>
      <c r="C213" s="10"/>
      <c r="D213" s="7"/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2"/>
      <c r="B214" s="14"/>
      <c r="C214" s="10"/>
      <c r="D214" s="7"/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2"/>
      <c r="B215" s="14"/>
      <c r="C215" s="10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2"/>
      <c r="B216" s="14"/>
      <c r="C216" s="10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2"/>
      <c r="B217" s="14"/>
      <c r="C217" s="10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2"/>
      <c r="B218" s="14"/>
      <c r="C218" s="10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2"/>
      <c r="B219" s="14"/>
      <c r="C219" s="10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3"/>
      <c r="B220" s="16"/>
      <c r="C220" s="8"/>
      <c r="D220" s="17" t="s">
        <v>30</v>
      </c>
      <c r="E220" s="9"/>
      <c r="F220" s="18">
        <f>SUM(F211:F219)</f>
        <v>278</v>
      </c>
      <c r="G220" s="18">
        <f t="shared" ref="G220:J220" si="78">SUM(G211:G219)</f>
        <v>395</v>
      </c>
      <c r="H220" s="18">
        <f t="shared" si="78"/>
        <v>12.38</v>
      </c>
      <c r="I220" s="18">
        <f t="shared" si="78"/>
        <v>13.89</v>
      </c>
      <c r="J220" s="18">
        <f t="shared" si="78"/>
        <v>56.06</v>
      </c>
      <c r="K220" s="24"/>
      <c r="L220" s="18">
        <f t="shared" ref="L220" si="79">SUM(L211:L219)</f>
        <v>30</v>
      </c>
    </row>
    <row r="221" spans="1:12" ht="15" x14ac:dyDescent="0.2">
      <c r="A221" s="28">
        <f>A199</f>
        <v>2</v>
      </c>
      <c r="B221" s="29">
        <f>B199</f>
        <v>5</v>
      </c>
      <c r="C221" s="134" t="s">
        <v>4</v>
      </c>
      <c r="D221" s="135"/>
      <c r="E221" s="30"/>
      <c r="F221" s="31">
        <f>F210+F220</f>
        <v>674</v>
      </c>
      <c r="G221" s="31">
        <f t="shared" ref="G221" si="80">G210+G220</f>
        <v>412.18</v>
      </c>
      <c r="H221" s="31">
        <f t="shared" ref="H221" si="81">H210+H220</f>
        <v>27.54</v>
      </c>
      <c r="I221" s="31">
        <f t="shared" ref="I221" si="82">I210+I220</f>
        <v>73.210000000000008</v>
      </c>
      <c r="J221" s="31">
        <f t="shared" ref="J221:L221" si="83">J210+J220</f>
        <v>423.27999999999992</v>
      </c>
      <c r="K221" s="31"/>
      <c r="L221" s="31">
        <f t="shared" si="83"/>
        <v>125</v>
      </c>
    </row>
    <row r="222" spans="1:12" x14ac:dyDescent="0.2">
      <c r="A222" s="26"/>
      <c r="B222" s="27"/>
      <c r="C222" s="136" t="s">
        <v>5</v>
      </c>
      <c r="D222" s="136"/>
      <c r="E222" s="136"/>
      <c r="F222" s="33">
        <f>(F30+F50+F69+F89+F110+F131+F152+F175+F198+F221)/(IF(F30=0,0,1)+IF(F50=0,0,1)+IF(F69=0,0,1)+IF(F89=0,0,1)+IF(F110=0,0,1)+IF(F131=0,0,1)+IF(F152=0,0,1)+IF(F175=0,0,1)+IF(F198=0,0,1)+IF(F221=0,0,1))</f>
        <v>824.91759999999999</v>
      </c>
      <c r="G222" s="33">
        <f>(G30+G50+G69+G89+G110+G131+G152+G175+G198+G221)/(IF(G30=0,0,1)+IF(G50=0,0,1)+IF(G69=0,0,1)+IF(G89=0,0,1)+IF(G110=0,0,1)+IF(G131=0,0,1)+IF(G152=0,0,1)+IF(G175=0,0,1)+IF(G198=0,0,1)+IF(G221=0,0,1))</f>
        <v>336.85730000000001</v>
      </c>
      <c r="H222" s="33">
        <f>(H30+H50+H69+H89+H110+H131+H152+H175+H198+H221)/(IF(H30=0,0,1)+IF(H50=0,0,1)+IF(H69=0,0,1)+IF(H89=0,0,1)+IF(H110=0,0,1)+IF(H131=0,0,1)+IF(H152=0,0,1)+IF(H175=0,0,1)+IF(H198=0,0,1)+IF(H221=0,0,1))</f>
        <v>32.540000000000006</v>
      </c>
      <c r="I222" s="33">
        <f>(I30+I50+I69+I89+I110+I131+I152+I175+I198+I221)/(IF(I30=0,0,1)+IF(I50=0,0,1)+IF(I69=0,0,1)+IF(I89=0,0,1)+IF(I110=0,0,1)+IF(I131=0,0,1)+IF(I152=0,0,1)+IF(I175=0,0,1)+IF(I198=0,0,1)+IF(I221=0,0,1))</f>
        <v>99.253</v>
      </c>
      <c r="J222" s="33">
        <f>(J30+J50+J69+J89+J110+J131+J152+J175+J198+J221)/(IF(J30=0,0,1)+IF(J50=0,0,1)+IF(J69=0,0,1)+IF(J89=0,0,1)+IF(J110=0,0,1)+IF(J131=0,0,1)+IF(J152=0,0,1)+IF(J175=0,0,1)+IF(J198=0,0,1)+IF(J221=0,0,1))</f>
        <v>694.42899999999986</v>
      </c>
      <c r="K222" s="33"/>
      <c r="L222" s="33">
        <f>(L30+L50+L69+L89+L110+L131+L152+L175+L198+L221)/(IF(L30=0,0,1)+IF(L50=0,0,1)+IF(L69=0,0,1)+IF(L89=0,0,1)+IF(L110=0,0,1)+IF(L131=0,0,1)+IF(L152=0,0,1)+IF(L175=0,0,1)+IF(L198=0,0,1)+IF(L221=0,0,1))</f>
        <v>125</v>
      </c>
    </row>
  </sheetData>
  <mergeCells count="14">
    <mergeCell ref="C89:D89"/>
    <mergeCell ref="C110:D110"/>
    <mergeCell ref="C30:D30"/>
    <mergeCell ref="C222:E222"/>
    <mergeCell ref="C221:D221"/>
    <mergeCell ref="C131:D131"/>
    <mergeCell ref="C152:D152"/>
    <mergeCell ref="C175:D175"/>
    <mergeCell ref="C198:D198"/>
    <mergeCell ref="C1:E1"/>
    <mergeCell ref="H1:K1"/>
    <mergeCell ref="H2:K2"/>
    <mergeCell ref="C50:D50"/>
    <mergeCell ref="C69:D6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2025-09-14T10:16:28Z</dcterms:modified>
</cp:coreProperties>
</file>